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3.xml" ContentType="application/vnd.openxmlformats-officedocument.drawing+xml"/>
  <Override PartName="/xl/drawings/drawing1.xml" ContentType="application/vnd.openxmlformats-officedocument.drawing+xml"/>
  <Override PartName="/xl/drawings/drawing2.xml" ContentType="application/vnd.openxmlformats-officedocument.drawing+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codeName="ThisWorkbook" defaultThemeVersion="124226"/>
  <mc:AlternateContent xmlns:mc="http://schemas.openxmlformats.org/markup-compatibility/2006">
    <mc:Choice Requires="x15">
      <x15ac:absPath xmlns:x15ac="http://schemas.microsoft.com/office/spreadsheetml/2010/11/ac" url="C:\Users\E045196\Desktop\"/>
    </mc:Choice>
  </mc:AlternateContent>
  <xr:revisionPtr revIDLastSave="0" documentId="8_{6AB96879-418A-44EA-B357-04B6B9492D93}" xr6:coauthVersionLast="47" xr6:coauthVersionMax="47" xr10:uidLastSave="{00000000-0000-0000-0000-000000000000}"/>
  <bookViews>
    <workbookView xWindow="-25320" yWindow="-2085" windowWidth="25440" windowHeight="15390" firstSheet="3" activeTab="3" xr2:uid="{00000000-000D-0000-FFFF-FFFF00000000}"/>
  </bookViews>
  <sheets>
    <sheet name="Invoice" sheetId="1" state="hidden" r:id="rId1"/>
    <sheet name="Invoice (2)" sheetId="3" state="hidden" r:id="rId2"/>
    <sheet name="Service Type" sheetId="2" state="hidden" r:id="rId3"/>
    <sheet name="ASO Invoice" sheetId="6" r:id="rId4"/>
  </sheets>
  <definedNames>
    <definedName name="_xlnm.Print_Area" localSheetId="1">'Invoice (2)'!$A$1:$J$39</definedName>
    <definedName name="_xlnm.Print_Titles" localSheetId="2">'Service Type'!$1:$1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3" i="6" l="1"/>
  <c r="J29" i="6" s="1"/>
  <c r="J14" i="6"/>
  <c r="J15" i="6"/>
  <c r="J16" i="6"/>
  <c r="J17" i="6"/>
  <c r="J18" i="6"/>
  <c r="J19" i="6"/>
  <c r="J20" i="6"/>
  <c r="J21" i="6"/>
  <c r="J22" i="6"/>
  <c r="J23" i="6"/>
  <c r="J24" i="6"/>
  <c r="J25" i="6"/>
  <c r="J26" i="6"/>
  <c r="J27" i="6"/>
  <c r="J28" i="6"/>
  <c r="I28" i="3"/>
  <c r="J28" i="3" s="1"/>
  <c r="I27" i="3"/>
  <c r="J27" i="3" s="1"/>
  <c r="I26" i="3"/>
  <c r="J26" i="3" s="1"/>
  <c r="I25" i="3"/>
  <c r="J25" i="3" s="1"/>
  <c r="I24" i="3"/>
  <c r="J24" i="3" s="1"/>
  <c r="I23" i="3"/>
  <c r="J23" i="3" s="1"/>
  <c r="I22" i="3"/>
  <c r="J22" i="3" s="1"/>
  <c r="I21" i="3"/>
  <c r="J21" i="3" s="1"/>
  <c r="I20" i="3"/>
  <c r="J20" i="3" s="1"/>
  <c r="I19" i="3"/>
  <c r="J19" i="3" s="1"/>
  <c r="I18" i="3"/>
  <c r="J18" i="3" s="1"/>
  <c r="I17" i="3"/>
  <c r="J17" i="3" s="1"/>
  <c r="I16" i="3"/>
  <c r="J16" i="3" s="1"/>
  <c r="I15" i="3"/>
  <c r="J15" i="3" s="1"/>
  <c r="I14" i="3"/>
  <c r="J14" i="3" s="1"/>
  <c r="I13" i="3"/>
  <c r="J13" i="3" s="1"/>
  <c r="J29" i="3" s="1"/>
  <c r="I13" i="1"/>
  <c r="J13" i="1" s="1"/>
  <c r="I18" i="1"/>
  <c r="J18" i="1"/>
  <c r="I19" i="1"/>
  <c r="J19" i="1" s="1"/>
  <c r="I17" i="1"/>
  <c r="J17" i="1"/>
  <c r="I20" i="1"/>
  <c r="J20" i="1" s="1"/>
  <c r="I21" i="1"/>
  <c r="J21" i="1"/>
  <c r="I22" i="1"/>
  <c r="J22" i="1"/>
  <c r="I23" i="1"/>
  <c r="J23" i="1"/>
  <c r="I24" i="1"/>
  <c r="J24" i="1" s="1"/>
  <c r="I25" i="1"/>
  <c r="J25" i="1"/>
  <c r="I26" i="1"/>
  <c r="J26" i="1"/>
  <c r="I27" i="1"/>
  <c r="J27" i="1"/>
  <c r="I28" i="1"/>
  <c r="J28" i="1" s="1"/>
  <c r="I16" i="1"/>
  <c r="J16" i="1"/>
  <c r="I14" i="1"/>
  <c r="J14" i="1"/>
  <c r="I15" i="1"/>
  <c r="J15" i="1"/>
  <c r="J29" i="1" l="1"/>
</calcChain>
</file>

<file path=xl/sharedStrings.xml><?xml version="1.0" encoding="utf-8"?>
<sst xmlns="http://schemas.openxmlformats.org/spreadsheetml/2006/main" count="578" uniqueCount="143">
  <si>
    <t>MONTH OF SERVICE</t>
  </si>
  <si>
    <t>FACTS CLIENT  ID</t>
  </si>
  <si>
    <t>CASE NUMBER/ REFERRAL ID</t>
  </si>
  <si>
    <t>FACTS CLIENT NAME</t>
  </si>
  <si>
    <t>NUMBER OF UNITS BILLED</t>
  </si>
  <si>
    <t>UNIT RATE</t>
  </si>
  <si>
    <t>TOTAL</t>
  </si>
  <si>
    <t>GRAND TOTAL</t>
  </si>
  <si>
    <t>INVOICE FOR SOCIALLY NECESSARY SERVICES</t>
  </si>
  <si>
    <t>BUREAU FOR CHILDREN AND FAMILIES - ASO PAYMENTS</t>
  </si>
  <si>
    <t>350 CAPITOL STREET, SUITE 730</t>
  </si>
  <si>
    <t>CHARLESTON, WV  25301-3711</t>
  </si>
  <si>
    <t>PROVIDER NAME:</t>
  </si>
  <si>
    <t>FACTS PROVIDER NUMBER:</t>
  </si>
  <si>
    <t>CONTACT NAME:</t>
  </si>
  <si>
    <t>CONTACT NUMBER:</t>
  </si>
  <si>
    <t>Date</t>
  </si>
  <si>
    <t>I certify to the best of my knowledge, that the services described above were approved, delivered to the client, and that no other payment for these services has been requested.  Also, all required information on the services and client has be submitted to the department.</t>
  </si>
  <si>
    <t>SERVICE CODE/  TYPE</t>
  </si>
  <si>
    <t>EMAIL ADDRESS:</t>
  </si>
  <si>
    <t>Invoice Number:</t>
  </si>
  <si>
    <t>Modified Inv. Number:</t>
  </si>
  <si>
    <t>PROVIDER STAFF MEMBER PERFORMING SERVICE</t>
  </si>
  <si>
    <t>AUTHORIZATION NUMBER</t>
  </si>
  <si>
    <t>Authorized Agency Representative Signature</t>
  </si>
  <si>
    <t>Printed Name</t>
  </si>
  <si>
    <t>Jacob's Law:</t>
  </si>
  <si>
    <t>Y or N</t>
  </si>
  <si>
    <r>
      <rPr>
        <b/>
        <sz val="10"/>
        <rFont val="Arial"/>
        <family val="2"/>
      </rPr>
      <t>CHILD PROTECTIVE SERVICES</t>
    </r>
  </si>
  <si>
    <r>
      <rPr>
        <b/>
        <sz val="10"/>
        <rFont val="Arial"/>
        <family val="2"/>
      </rPr>
      <t>FAMILY SUPPORT</t>
    </r>
  </si>
  <si>
    <r>
      <rPr>
        <sz val="10"/>
        <rFont val="Arial"/>
        <family val="2"/>
      </rPr>
      <t>Private Transportation</t>
    </r>
  </si>
  <si>
    <r>
      <rPr>
        <sz val="10"/>
        <rFont val="Arial"/>
        <family val="2"/>
      </rPr>
      <t>Agency Transportation</t>
    </r>
  </si>
  <si>
    <r>
      <rPr>
        <sz val="10"/>
        <rFont val="Arial"/>
        <family val="2"/>
      </rPr>
      <t>Public Transportation</t>
    </r>
  </si>
  <si>
    <r>
      <rPr>
        <sz val="10"/>
        <rFont val="Arial"/>
        <family val="2"/>
      </rPr>
      <t>Needs Assessment/Service Plan</t>
    </r>
  </si>
  <si>
    <r>
      <rPr>
        <sz val="10"/>
        <rFont val="Arial"/>
        <family val="2"/>
      </rPr>
      <t>Individualized Parenting</t>
    </r>
  </si>
  <si>
    <r>
      <rPr>
        <sz val="10"/>
        <rFont val="Arial"/>
        <family val="2"/>
      </rPr>
      <t>General Parenting</t>
    </r>
  </si>
  <si>
    <r>
      <rPr>
        <sz val="10"/>
        <rFont val="Arial"/>
        <family val="2"/>
      </rPr>
      <t>Adult Life Skills</t>
    </r>
  </si>
  <si>
    <r>
      <rPr>
        <sz val="10"/>
        <rFont val="Arial"/>
        <family val="2"/>
      </rPr>
      <t>Group Child Oriented Activity</t>
    </r>
  </si>
  <si>
    <r>
      <rPr>
        <sz val="10"/>
        <rFont val="Arial"/>
        <family val="2"/>
      </rPr>
      <t>Case Management Services</t>
    </r>
  </si>
  <si>
    <r>
      <rPr>
        <b/>
        <sz val="10"/>
        <rFont val="Arial"/>
        <family val="2"/>
      </rPr>
      <t>FAMILY PRESERVATION</t>
    </r>
  </si>
  <si>
    <r>
      <rPr>
        <sz val="10"/>
        <rFont val="Arial"/>
        <family val="2"/>
      </rPr>
      <t>Safety Services</t>
    </r>
  </si>
  <si>
    <r>
      <rPr>
        <sz val="10"/>
        <rFont val="Arial"/>
        <family val="2"/>
      </rPr>
      <t>Supervision</t>
    </r>
  </si>
  <si>
    <r>
      <rPr>
        <sz val="10"/>
        <rFont val="Arial"/>
        <family val="2"/>
      </rPr>
      <t>120450-1</t>
    </r>
  </si>
  <si>
    <r>
      <rPr>
        <sz val="10"/>
        <rFont val="Arial"/>
        <family val="2"/>
      </rPr>
      <t>120450-2</t>
    </r>
  </si>
  <si>
    <r>
      <rPr>
        <sz val="10"/>
        <rFont val="Arial"/>
        <family val="2"/>
      </rPr>
      <t>Family Crisis Response</t>
    </r>
  </si>
  <si>
    <r>
      <rPr>
        <sz val="10"/>
        <rFont val="Arial"/>
        <family val="2"/>
      </rPr>
      <t>120450-3</t>
    </r>
  </si>
  <si>
    <r>
      <rPr>
        <sz val="10"/>
        <rFont val="Arial"/>
        <family val="2"/>
      </rPr>
      <t>Social/Emotional Support</t>
    </r>
  </si>
  <si>
    <r>
      <rPr>
        <sz val="10"/>
        <rFont val="Arial"/>
        <family val="2"/>
      </rPr>
      <t>120450-4</t>
    </r>
  </si>
  <si>
    <r>
      <rPr>
        <sz val="10"/>
        <rFont val="Arial"/>
        <family val="2"/>
      </rPr>
      <t>Home Maker Services</t>
    </r>
  </si>
  <si>
    <r>
      <rPr>
        <sz val="10"/>
        <rFont val="Arial"/>
        <family val="2"/>
      </rPr>
      <t>120450-6</t>
    </r>
  </si>
  <si>
    <r>
      <rPr>
        <sz val="10"/>
        <rFont val="Arial"/>
        <family val="2"/>
      </rPr>
      <t>Transportation Time</t>
    </r>
  </si>
  <si>
    <r>
      <rPr>
        <sz val="10"/>
        <rFont val="Arial"/>
        <family val="2"/>
      </rPr>
      <t>Intervention Travel Time</t>
    </r>
  </si>
  <si>
    <r>
      <rPr>
        <sz val="10"/>
        <rFont val="Arial"/>
        <family val="2"/>
      </rPr>
      <t>Lodging</t>
    </r>
  </si>
  <si>
    <r>
      <rPr>
        <sz val="10"/>
        <rFont val="Arial"/>
        <family val="2"/>
      </rPr>
      <t>Meals</t>
    </r>
  </si>
  <si>
    <r>
      <rPr>
        <sz val="10"/>
        <rFont val="Arial"/>
        <family val="2"/>
      </rPr>
      <t>In-State Home Study</t>
    </r>
  </si>
  <si>
    <r>
      <rPr>
        <sz val="10"/>
        <rFont val="Arial"/>
        <family val="2"/>
      </rPr>
      <t>Out of State Home Study</t>
    </r>
  </si>
  <si>
    <r>
      <rPr>
        <sz val="10"/>
        <rFont val="Arial"/>
        <family val="2"/>
      </rPr>
      <t>Supervised Visitation Two</t>
    </r>
  </si>
  <si>
    <r>
      <rPr>
        <sz val="10"/>
        <rFont val="Arial"/>
        <family val="2"/>
      </rPr>
      <t>Supervised Visitation One</t>
    </r>
  </si>
  <si>
    <r>
      <rPr>
        <sz val="10"/>
        <rFont val="Arial"/>
        <family val="2"/>
      </rPr>
      <t>CAPS Family Assessment</t>
    </r>
  </si>
  <si>
    <r>
      <rPr>
        <sz val="10"/>
        <rFont val="Arial"/>
        <family val="2"/>
      </rPr>
      <t>Respite</t>
    </r>
  </si>
  <si>
    <r>
      <rPr>
        <sz val="10"/>
        <rFont val="Arial"/>
        <family val="2"/>
      </rPr>
      <t>Emergency Respite</t>
    </r>
  </si>
  <si>
    <r>
      <rPr>
        <sz val="10"/>
        <rFont val="Arial"/>
        <family val="2"/>
      </rPr>
      <t>Child Oriented Activity</t>
    </r>
  </si>
  <si>
    <r>
      <rPr>
        <sz val="10"/>
        <rFont val="Arial"/>
        <family val="2"/>
      </rPr>
      <t>CAPS Case Management Services</t>
    </r>
  </si>
  <si>
    <r>
      <rPr>
        <sz val="10"/>
        <rFont val="Arial"/>
        <family val="2"/>
      </rPr>
      <t>MDT Attendance</t>
    </r>
  </si>
  <si>
    <r>
      <rPr>
        <sz val="10"/>
        <rFont val="Arial"/>
        <family val="2"/>
      </rPr>
      <t>CBT Intensive Family Preservation             pending</t>
    </r>
  </si>
  <si>
    <r>
      <rPr>
        <sz val="10"/>
        <rFont val="Arial"/>
        <family val="2"/>
      </rPr>
      <t>Individual Review / Independent Reviewer</t>
    </r>
  </si>
  <si>
    <r>
      <rPr>
        <b/>
        <sz val="10"/>
        <rFont val="Arial"/>
        <family val="2"/>
      </rPr>
      <t>FOSTER FAMILY CARE</t>
    </r>
  </si>
  <si>
    <r>
      <rPr>
        <sz val="10"/>
        <rFont val="Arial"/>
        <family val="2"/>
      </rPr>
      <t>Private Transportation One</t>
    </r>
  </si>
  <si>
    <r>
      <rPr>
        <sz val="10"/>
        <rFont val="Arial"/>
        <family val="2"/>
      </rPr>
      <t>Private Transportation Two</t>
    </r>
  </si>
  <si>
    <r>
      <rPr>
        <sz val="10"/>
        <rFont val="Arial"/>
        <family val="2"/>
      </rPr>
      <t>Private Transportation Three</t>
    </r>
  </si>
  <si>
    <r>
      <rPr>
        <sz val="10"/>
        <rFont val="Arial"/>
        <family val="2"/>
      </rPr>
      <t>Agency Transportation One</t>
    </r>
  </si>
  <si>
    <r>
      <rPr>
        <sz val="10"/>
        <rFont val="Arial"/>
        <family val="2"/>
      </rPr>
      <t>Agency Transportation Two</t>
    </r>
  </si>
  <si>
    <r>
      <rPr>
        <sz val="10"/>
        <rFont val="Arial"/>
        <family val="2"/>
      </rPr>
      <t>Agency Transportation Three</t>
    </r>
  </si>
  <si>
    <r>
      <rPr>
        <sz val="10"/>
        <rFont val="Arial"/>
        <family val="2"/>
      </rPr>
      <t>Public Transportation One</t>
    </r>
  </si>
  <si>
    <r>
      <rPr>
        <sz val="10"/>
        <rFont val="Arial"/>
        <family val="2"/>
      </rPr>
      <t>Public Transportation Two</t>
    </r>
  </si>
  <si>
    <r>
      <rPr>
        <sz val="10"/>
        <rFont val="Arial"/>
        <family val="2"/>
      </rPr>
      <t>Public Transportation Three</t>
    </r>
  </si>
  <si>
    <r>
      <rPr>
        <sz val="10"/>
        <rFont val="Arial"/>
        <family val="2"/>
      </rPr>
      <t>Lodging Pre-adoptive</t>
    </r>
  </si>
  <si>
    <r>
      <rPr>
        <sz val="10"/>
        <rFont val="Arial"/>
        <family val="2"/>
      </rPr>
      <t>Meals Pre-adoptive</t>
    </r>
  </si>
  <si>
    <r>
      <rPr>
        <sz val="10"/>
        <rFont val="Arial"/>
        <family val="2"/>
      </rPr>
      <t>In State Home Study</t>
    </r>
  </si>
  <si>
    <r>
      <rPr>
        <sz val="10"/>
        <rFont val="Arial"/>
        <family val="2"/>
      </rPr>
      <t>Daily Respite</t>
    </r>
  </si>
  <si>
    <r>
      <rPr>
        <sz val="10"/>
        <rFont val="Arial"/>
        <family val="2"/>
      </rPr>
      <t>Connection Visit</t>
    </r>
  </si>
  <si>
    <r>
      <rPr>
        <sz val="10"/>
        <rFont val="Arial"/>
        <family val="2"/>
      </rPr>
      <t>Intensive Therapeutic Recreation Experience</t>
    </r>
  </si>
  <si>
    <r>
      <rPr>
        <sz val="10"/>
        <rFont val="Arial"/>
        <family val="2"/>
      </rPr>
      <t>Tutoring</t>
    </r>
  </si>
  <si>
    <r>
      <rPr>
        <sz val="10"/>
        <rFont val="Arial"/>
        <family val="2"/>
      </rPr>
      <t>Pre-Reunification Support</t>
    </r>
  </si>
  <si>
    <r>
      <rPr>
        <b/>
        <sz val="10"/>
        <rFont val="Arial"/>
        <family val="2"/>
      </rPr>
      <t>CHAFEE</t>
    </r>
  </si>
  <si>
    <r>
      <rPr>
        <sz val="10"/>
        <rFont val="Arial"/>
        <family val="2"/>
      </rPr>
      <t>Chafee Pre-Placement Activities</t>
    </r>
  </si>
  <si>
    <r>
      <rPr>
        <sz val="10"/>
        <rFont val="Arial"/>
        <family val="2"/>
      </rPr>
      <t>Chafee Phase Two - Part One</t>
    </r>
  </si>
  <si>
    <r>
      <rPr>
        <sz val="10"/>
        <rFont val="Arial"/>
        <family val="2"/>
      </rPr>
      <t>Chafee Phase Two - Part Two</t>
    </r>
  </si>
  <si>
    <r>
      <rPr>
        <sz val="10"/>
        <rFont val="Arial"/>
        <family val="2"/>
      </rPr>
      <t>CBT Pre Community Integration                 pending</t>
    </r>
  </si>
  <si>
    <r>
      <rPr>
        <sz val="10"/>
        <rFont val="Arial"/>
        <family val="2"/>
      </rPr>
      <t>CBT Intensive Foster Care Re-entry           pending</t>
    </r>
  </si>
  <si>
    <r>
      <rPr>
        <b/>
        <sz val="10"/>
        <rFont val="Arial"/>
        <family val="2"/>
      </rPr>
      <t>GROUP FOSTER CARE</t>
    </r>
  </si>
  <si>
    <r>
      <rPr>
        <sz val="10"/>
        <rFont val="Arial"/>
        <family val="2"/>
      </rPr>
      <t>Away From Supervision Support</t>
    </r>
  </si>
  <si>
    <r>
      <rPr>
        <b/>
        <sz val="10"/>
        <rFont val="Arial"/>
        <family val="2"/>
      </rPr>
      <t>REUNIFICATION</t>
    </r>
  </si>
  <si>
    <r>
      <rPr>
        <sz val="10"/>
        <rFont val="Arial"/>
        <family val="2"/>
      </rPr>
      <t>140450-1</t>
    </r>
  </si>
  <si>
    <r>
      <rPr>
        <sz val="10"/>
        <rFont val="Arial"/>
        <family val="2"/>
      </rPr>
      <t>140450-2</t>
    </r>
  </si>
  <si>
    <r>
      <rPr>
        <sz val="10"/>
        <rFont val="Arial"/>
        <family val="2"/>
      </rPr>
      <t>140450-3</t>
    </r>
  </si>
  <si>
    <r>
      <rPr>
        <sz val="10"/>
        <rFont val="Arial"/>
        <family val="2"/>
      </rPr>
      <t>140450-4</t>
    </r>
  </si>
  <si>
    <r>
      <rPr>
        <sz val="10"/>
        <rFont val="Arial"/>
        <family val="2"/>
      </rPr>
      <t>140450-6</t>
    </r>
  </si>
  <si>
    <r>
      <rPr>
        <sz val="10"/>
        <rFont val="Arial"/>
        <family val="2"/>
      </rPr>
      <t>CBT Intensive Family Reunification            pending</t>
    </r>
  </si>
  <si>
    <r>
      <rPr>
        <b/>
        <sz val="10"/>
        <rFont val="Arial"/>
        <family val="2"/>
      </rPr>
      <t>ADOPTION PRESERVATION</t>
    </r>
  </si>
  <si>
    <r>
      <rPr>
        <sz val="10"/>
        <rFont val="Arial"/>
        <family val="2"/>
      </rPr>
      <t>Crisis Respite</t>
    </r>
  </si>
  <si>
    <r>
      <rPr>
        <b/>
        <sz val="10"/>
        <rFont val="Arial"/>
        <family val="2"/>
      </rPr>
      <t>YOUTH SERVICES</t>
    </r>
  </si>
  <si>
    <r>
      <rPr>
        <sz val="10"/>
        <rFont val="Arial"/>
        <family val="2"/>
      </rPr>
      <t>Family and Needs Assessment</t>
    </r>
  </si>
  <si>
    <r>
      <rPr>
        <sz val="10"/>
        <rFont val="Arial"/>
        <family val="2"/>
      </rPr>
      <t>Away From Supervision</t>
    </r>
  </si>
  <si>
    <r>
      <rPr>
        <sz val="10"/>
        <rFont val="Arial"/>
        <family val="2"/>
      </rPr>
      <t>TransportationTime</t>
    </r>
  </si>
  <si>
    <t>220450-1</t>
  </si>
  <si>
    <t>220450-2</t>
  </si>
  <si>
    <t>220450-3</t>
  </si>
  <si>
    <t xml:space="preserve">Supervision                                            </t>
  </si>
  <si>
    <t xml:space="preserve">Individualized Parenting                         </t>
  </si>
  <si>
    <t xml:space="preserve">Family Crisis Response                         </t>
  </si>
  <si>
    <t>240450-1</t>
  </si>
  <si>
    <t>240450-2</t>
  </si>
  <si>
    <t>240450-3</t>
  </si>
  <si>
    <t>AMOUNT</t>
  </si>
  <si>
    <t xml:space="preserve">one mile  </t>
  </si>
  <si>
    <t xml:space="preserve">one event </t>
  </si>
  <si>
    <t xml:space="preserve">one hour  </t>
  </si>
  <si>
    <t>15 minutes</t>
  </si>
  <si>
    <t/>
  </si>
  <si>
    <t xml:space="preserve">night     </t>
  </si>
  <si>
    <t xml:space="preserve">one day   </t>
  </si>
  <si>
    <t xml:space="preserve">Per Study </t>
  </si>
  <si>
    <t xml:space="preserve">half hour </t>
  </si>
  <si>
    <t>service da</t>
  </si>
  <si>
    <t xml:space="preserve">per study </t>
  </si>
  <si>
    <t>one dollar</t>
  </si>
  <si>
    <t>service day</t>
  </si>
  <si>
    <t>SAFETY SERVICES</t>
  </si>
  <si>
    <t>UNIT</t>
  </si>
  <si>
    <t>SERVICE CODE</t>
  </si>
  <si>
    <t>Yes or No</t>
  </si>
  <si>
    <t>SERVICE CODE/ TYPE</t>
  </si>
  <si>
    <t>FACTS</t>
  </si>
  <si>
    <t xml:space="preserve">Entered by:          </t>
  </si>
  <si>
    <t xml:space="preserve">Amount:           </t>
  </si>
  <si>
    <t>350 CAPITOL STREET ROOM 730</t>
  </si>
  <si>
    <t xml:space="preserve">Date:           </t>
  </si>
  <si>
    <t>INVOICE TOTAL</t>
  </si>
  <si>
    <t>FACTS CLIENT NAME         (first name  last name)</t>
  </si>
  <si>
    <r>
      <t xml:space="preserve">I certify, on behalf of the social necessary services provider listed above, (1) the services listed herein were authorized and delivered to the client; (2) the services have not been previously billed; and (3) all required reports have been submitted to the caseworker.  On behalf of the provider listed above, I agree to repay the Department for any payment for which the provider listed above was not entitled.  </t>
    </r>
    <r>
      <rPr>
        <b/>
        <sz val="12"/>
        <color indexed="10"/>
        <rFont val="Calibri"/>
        <family val="2"/>
      </rPr>
      <t>Note:</t>
    </r>
    <r>
      <rPr>
        <b/>
        <sz val="12"/>
        <color indexed="62"/>
        <rFont val="Calibri"/>
        <family val="2"/>
      </rPr>
      <t xml:space="preserve">  </t>
    </r>
    <r>
      <rPr>
        <b/>
        <sz val="12"/>
        <color indexed="62"/>
        <rFont val="Calibri"/>
        <family val="2"/>
      </rPr>
      <t xml:space="preserve">Services must be billed with 30 days of the date of the service.  For home studies, clinical reviews, or CAPS reports, the date of the service is the date of submitting the same to the caseworker.  Incorrect invoices will be returned to Providers for resolution.  If necessary, corrected invoices must be submitted within one year of the date of service.  Provider will forfeit payment for failure to submit corrected invoice timely.
</t>
    </r>
  </si>
  <si>
    <t>BUREAU FOR SOCIAL SERVICES - ASO PAYMENTS</t>
  </si>
  <si>
    <t>*** BSS Use Only 02/25/22 Revised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</si>
</sst>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0_);[Red]\(0\)"/>
    <numFmt numFmtId="166" formatCode="mmm\ yyyy"/>
  </numFmts>
  <fonts count="29">
    <font>
      <sz val="10"/>
      <name val="Arial"/>
    </font>
    <font>
      <sz val="10"/>
      <name val="Arial"/>
    </font>
    <font>
      <sz val="16"/>
      <name val="Arial"/>
      <family val="2"/>
    </font>
    <font>
      <sz val="14"/>
      <name val="Arial"/>
      <family val="2"/>
    </font>
    <font>
      <b/>
      <sz val="16"/>
      <name val="Arial"/>
      <family val="2"/>
    </font>
    <font>
      <sz val="12"/>
      <color indexed="62"/>
      <name val="Arial (W1)"/>
      <family val="2"/>
    </font>
    <font>
      <b/>
      <sz val="16"/>
      <color indexed="62"/>
      <name val="Arial"/>
      <family val="2"/>
    </font>
    <font>
      <sz val="16"/>
      <color indexed="62"/>
      <name val="Arial"/>
      <family val="2"/>
    </font>
    <font>
      <sz val="14"/>
      <name val="Arial (W1)"/>
      <family val="2"/>
    </font>
    <font>
      <sz val="8"/>
      <name val="Arial"/>
      <family val="2"/>
    </font>
    <font>
      <sz val="14"/>
      <color indexed="62"/>
      <name val="Arial"/>
      <family val="2"/>
    </font>
    <font>
      <b/>
      <sz val="14"/>
      <name val="Arial"/>
      <family val="2"/>
    </font>
    <font>
      <b/>
      <sz val="14"/>
      <color indexed="10"/>
      <name val="Arial"/>
      <family val="2"/>
    </font>
    <font>
      <sz val="10"/>
      <name val="Arial"/>
      <family val="2"/>
    </font>
    <font>
      <b/>
      <sz val="12"/>
      <color indexed="62"/>
      <name val="Arial"/>
      <family val="2"/>
    </font>
    <font>
      <sz val="12"/>
      <name val="Arial"/>
      <family val="2"/>
    </font>
    <font>
      <sz val="8"/>
      <name val="Arial"/>
      <family val="2"/>
    </font>
    <font>
      <b/>
      <sz val="10"/>
      <name val="Arial"/>
      <family val="2"/>
    </font>
    <font>
      <b/>
      <sz val="10"/>
      <name val="Arial"/>
      <family val="2"/>
    </font>
    <font>
      <b/>
      <sz val="12"/>
      <name val="Arial"/>
      <family val="2"/>
    </font>
    <font>
      <sz val="14"/>
      <name val="Arial"/>
      <family val="2"/>
    </font>
    <font>
      <sz val="12"/>
      <name val="Arial Bold"/>
      <family val="2"/>
    </font>
    <font>
      <sz val="10"/>
      <name val="Arial Bold"/>
      <family val="2"/>
    </font>
    <font>
      <b/>
      <sz val="12"/>
      <color indexed="10"/>
      <name val="Arial"/>
      <family val="2"/>
    </font>
    <font>
      <b/>
      <sz val="11"/>
      <name val="Arial Bold Italic"/>
      <family val="2"/>
    </font>
    <font>
      <b/>
      <sz val="12"/>
      <color indexed="62"/>
      <name val="Calibri"/>
      <family val="2"/>
    </font>
    <font>
      <b/>
      <sz val="12"/>
      <color indexed="10"/>
      <name val="Calibri"/>
      <family val="2"/>
    </font>
    <font>
      <sz val="10"/>
      <color rgb="FF000000"/>
      <name val="Arial"/>
      <family val="2"/>
    </font>
    <font>
      <b/>
      <sz val="12"/>
      <color theme="4"/>
      <name val="Calibri"/>
      <family val="2"/>
    </font>
  </fonts>
  <fills count="9">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rgb="FFFFFFFF"/>
      </patternFill>
    </fill>
    <fill>
      <patternFill patternType="solid">
        <fgColor theme="6" tint="0.39997558519241921"/>
        <bgColor indexed="64"/>
      </patternFill>
    </fill>
    <fill>
      <patternFill patternType="solid">
        <fgColor rgb="FFC0C0C0"/>
      </patternFill>
    </fill>
    <fill>
      <patternFill patternType="solid">
        <fgColor rgb="FFFDE9CF"/>
        <bgColor indexed="64"/>
      </patternFill>
    </fill>
    <fill>
      <patternFill patternType="solid">
        <fgColor theme="0" tint="-4.9989318521683403E-2"/>
        <bgColor indexed="64"/>
      </patternFill>
    </fill>
  </fills>
  <borders count="29">
    <border>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s>
  <cellStyleXfs count="2">
    <xf numFmtId="0" fontId="0" fillId="0" borderId="0"/>
    <xf numFmtId="44" fontId="1" fillId="0" borderId="0" applyFont="0" applyFill="0" applyBorder="0" applyAlignment="0" applyProtection="0"/>
  </cellStyleXfs>
  <cellXfs count="225">
    <xf numFmtId="0" fontId="0" fillId="0" borderId="0" xfId="0"/>
    <xf numFmtId="0" fontId="0" fillId="4" borderId="0" xfId="0" applyFill="1" applyBorder="1" applyAlignment="1">
      <alignment horizontal="left" vertical="top"/>
    </xf>
    <xf numFmtId="0" fontId="0" fillId="4" borderId="1" xfId="0" applyFill="1" applyBorder="1" applyAlignment="1">
      <alignment horizontal="left" vertical="top" wrapText="1"/>
    </xf>
    <xf numFmtId="0" fontId="17" fillId="4" borderId="1" xfId="0" applyFont="1" applyFill="1" applyBorder="1" applyAlignment="1">
      <alignment horizontal="left" vertical="top" wrapText="1"/>
    </xf>
    <xf numFmtId="0" fontId="0" fillId="4" borderId="2" xfId="0" applyFill="1" applyBorder="1" applyAlignment="1">
      <alignment horizontal="left" vertical="top" wrapText="1"/>
    </xf>
    <xf numFmtId="0" fontId="18" fillId="4" borderId="0" xfId="0" applyFont="1" applyFill="1" applyBorder="1" applyAlignment="1">
      <alignment horizontal="left" vertical="top"/>
    </xf>
    <xf numFmtId="0" fontId="19" fillId="5" borderId="3" xfId="0" applyFont="1" applyFill="1" applyBorder="1" applyAlignment="1">
      <alignment horizontal="left" vertical="top" wrapText="1"/>
    </xf>
    <xf numFmtId="1" fontId="19" fillId="5" borderId="4" xfId="0" applyNumberFormat="1" applyFont="1" applyFill="1" applyBorder="1" applyAlignment="1">
      <alignment horizontal="left" vertical="top" wrapText="1"/>
    </xf>
    <xf numFmtId="1" fontId="0" fillId="6" borderId="5" xfId="0" applyNumberFormat="1" applyFill="1" applyBorder="1" applyAlignment="1">
      <alignment horizontal="left" vertical="top" wrapText="1"/>
    </xf>
    <xf numFmtId="1" fontId="27" fillId="4" borderId="5" xfId="0" applyNumberFormat="1" applyFont="1" applyFill="1" applyBorder="1" applyAlignment="1">
      <alignment horizontal="left" vertical="top" wrapText="1"/>
    </xf>
    <xf numFmtId="1" fontId="0" fillId="4" borderId="5" xfId="0" applyNumberFormat="1" applyFill="1" applyBorder="1" applyAlignment="1">
      <alignment horizontal="left" vertical="top" wrapText="1"/>
    </xf>
    <xf numFmtId="1" fontId="27" fillId="4" borderId="6" xfId="0" applyNumberFormat="1" applyFont="1" applyFill="1" applyBorder="1" applyAlignment="1">
      <alignment horizontal="left" vertical="top" wrapText="1"/>
    </xf>
    <xf numFmtId="1" fontId="0" fillId="4" borderId="0" xfId="0" applyNumberFormat="1" applyFill="1" applyBorder="1" applyAlignment="1">
      <alignment horizontal="left" vertical="top"/>
    </xf>
    <xf numFmtId="44" fontId="19" fillId="5" borderId="3" xfId="1" applyNumberFormat="1" applyFont="1" applyFill="1" applyBorder="1" applyAlignment="1">
      <alignment horizontal="right" vertical="top" wrapText="1"/>
    </xf>
    <xf numFmtId="44" fontId="13" fillId="6" borderId="7" xfId="1" applyNumberFormat="1" applyFont="1" applyFill="1" applyBorder="1" applyAlignment="1">
      <alignment horizontal="right" vertical="top" wrapText="1"/>
    </xf>
    <xf numFmtId="44" fontId="13" fillId="4" borderId="7" xfId="1" applyNumberFormat="1" applyFont="1" applyFill="1" applyBorder="1" applyAlignment="1">
      <alignment horizontal="right" vertical="top" wrapText="1"/>
    </xf>
    <xf numFmtId="44" fontId="13" fillId="4" borderId="7" xfId="1" applyNumberFormat="1" applyFont="1" applyFill="1" applyBorder="1" applyAlignment="1">
      <alignment horizontal="right" vertical="top" wrapText="1"/>
    </xf>
    <xf numFmtId="44" fontId="13" fillId="4" borderId="8" xfId="1" applyNumberFormat="1" applyFont="1" applyFill="1" applyBorder="1" applyAlignment="1">
      <alignment horizontal="right" vertical="top" wrapText="1"/>
    </xf>
    <xf numFmtId="44" fontId="13" fillId="4" borderId="0" xfId="1" applyNumberFormat="1" applyFont="1" applyFill="1" applyBorder="1" applyAlignment="1">
      <alignment horizontal="right" vertical="top"/>
    </xf>
    <xf numFmtId="0" fontId="19" fillId="5" borderId="0" xfId="0" applyFont="1" applyFill="1" applyBorder="1" applyAlignment="1">
      <alignment horizontal="center" vertical="top"/>
    </xf>
    <xf numFmtId="0" fontId="0" fillId="6" borderId="7" xfId="0" applyFill="1" applyBorder="1" applyAlignment="1">
      <alignment horizontal="center" vertical="top" wrapText="1"/>
    </xf>
    <xf numFmtId="0" fontId="0" fillId="4" borderId="7" xfId="0" applyFill="1" applyBorder="1" applyAlignment="1">
      <alignment horizontal="center" vertical="top"/>
    </xf>
    <xf numFmtId="0" fontId="0" fillId="4" borderId="8" xfId="0" applyFill="1" applyBorder="1" applyAlignment="1">
      <alignment horizontal="center" vertical="top"/>
    </xf>
    <xf numFmtId="0" fontId="0" fillId="4" borderId="0" xfId="0" applyFill="1" applyBorder="1" applyAlignment="1">
      <alignment horizontal="center" vertical="top"/>
    </xf>
    <xf numFmtId="0" fontId="2" fillId="0" borderId="0" xfId="0" applyFont="1" applyFill="1" applyProtection="1">
      <protection locked="0"/>
    </xf>
    <xf numFmtId="2" fontId="2" fillId="0" borderId="0" xfId="0" applyNumberFormat="1" applyFont="1" applyFill="1" applyProtection="1">
      <protection locked="0"/>
    </xf>
    <xf numFmtId="44" fontId="2" fillId="0" borderId="0" xfId="1" applyFont="1" applyProtection="1">
      <protection locked="0"/>
    </xf>
    <xf numFmtId="0" fontId="2" fillId="0" borderId="0" xfId="0" applyFont="1" applyProtection="1">
      <protection locked="0"/>
    </xf>
    <xf numFmtId="165" fontId="4" fillId="0" borderId="9" xfId="1" applyNumberFormat="1" applyFont="1" applyBorder="1" applyProtection="1">
      <protection locked="0"/>
    </xf>
    <xf numFmtId="0" fontId="4" fillId="0" borderId="0" xfId="0" applyFont="1" applyProtection="1">
      <protection locked="0"/>
    </xf>
    <xf numFmtId="165" fontId="4" fillId="0" borderId="10" xfId="1" applyNumberFormat="1" applyFont="1" applyBorder="1" applyProtection="1">
      <protection locked="0"/>
    </xf>
    <xf numFmtId="44" fontId="4" fillId="0" borderId="0" xfId="1" applyFont="1" applyProtection="1">
      <protection locked="0"/>
    </xf>
    <xf numFmtId="44" fontId="4" fillId="0" borderId="9" xfId="1" applyFont="1" applyBorder="1" applyAlignment="1" applyProtection="1">
      <alignment horizontal="center"/>
      <protection locked="0"/>
    </xf>
    <xf numFmtId="0" fontId="7" fillId="0" borderId="0" xfId="0" applyFont="1" applyFill="1" applyProtection="1">
      <protection locked="0"/>
    </xf>
    <xf numFmtId="44" fontId="16" fillId="0" borderId="0" xfId="1" applyFont="1" applyAlignment="1" applyProtection="1">
      <alignment horizontal="center" vertical="top"/>
      <protection locked="0"/>
    </xf>
    <xf numFmtId="0" fontId="7" fillId="0" borderId="10" xfId="0" applyFont="1" applyBorder="1" applyAlignment="1" applyProtection="1">
      <alignment wrapText="1"/>
      <protection locked="0"/>
    </xf>
    <xf numFmtId="0" fontId="0" fillId="0" borderId="10" xfId="0" applyBorder="1" applyAlignment="1" applyProtection="1">
      <protection locked="0"/>
    </xf>
    <xf numFmtId="0" fontId="3" fillId="2" borderId="7" xfId="0" applyFont="1" applyFill="1" applyBorder="1" applyProtection="1">
      <protection locked="0"/>
    </xf>
    <xf numFmtId="2" fontId="3" fillId="2" borderId="7" xfId="0" applyNumberFormat="1" applyFont="1" applyFill="1" applyBorder="1" applyProtection="1">
      <protection locked="0"/>
    </xf>
    <xf numFmtId="0" fontId="3" fillId="0" borderId="7" xfId="0" applyFont="1" applyBorder="1" applyProtection="1">
      <protection locked="0"/>
    </xf>
    <xf numFmtId="0" fontId="3" fillId="0" borderId="10" xfId="0" applyFont="1" applyFill="1" applyBorder="1" applyAlignment="1" applyProtection="1">
      <alignment horizontal="center" wrapText="1"/>
      <protection locked="0"/>
    </xf>
    <xf numFmtId="0" fontId="3" fillId="0" borderId="7" xfId="0" applyFont="1" applyFill="1" applyBorder="1" applyAlignment="1" applyProtection="1">
      <alignment horizontal="center"/>
      <protection locked="0"/>
    </xf>
    <xf numFmtId="44" fontId="3" fillId="2" borderId="7" xfId="1" applyFont="1" applyFill="1" applyBorder="1" applyAlignment="1" applyProtection="1">
      <alignment horizontal="right"/>
      <protection locked="0"/>
    </xf>
    <xf numFmtId="2" fontId="3" fillId="0" borderId="7" xfId="0" applyNumberFormat="1" applyFont="1" applyBorder="1" applyProtection="1">
      <protection locked="0"/>
    </xf>
    <xf numFmtId="0" fontId="3" fillId="0" borderId="10" xfId="0" quotePrefix="1" applyFont="1" applyFill="1" applyBorder="1" applyAlignment="1" applyProtection="1">
      <alignment horizontal="center" wrapText="1"/>
      <protection locked="0"/>
    </xf>
    <xf numFmtId="0" fontId="2" fillId="0" borderId="0" xfId="0" applyFont="1" applyAlignment="1" applyProtection="1">
      <alignment horizontal="center" wrapText="1"/>
      <protection locked="0"/>
    </xf>
    <xf numFmtId="164" fontId="2" fillId="0" borderId="0" xfId="0" applyNumberFormat="1" applyFont="1" applyAlignment="1" applyProtection="1">
      <alignment horizontal="center"/>
      <protection locked="0"/>
    </xf>
    <xf numFmtId="0" fontId="0" fillId="0" borderId="0" xfId="0" applyAlignment="1" applyProtection="1">
      <alignment horizontal="center" wrapText="1"/>
      <protection locked="0"/>
    </xf>
    <xf numFmtId="0" fontId="2" fillId="0" borderId="0" xfId="0" applyFont="1" applyFill="1" applyBorder="1" applyProtection="1">
      <protection locked="0"/>
    </xf>
    <xf numFmtId="164" fontId="2" fillId="0" borderId="0" xfId="0" applyNumberFormat="1" applyFont="1" applyBorder="1" applyAlignment="1" applyProtection="1">
      <alignment horizontal="center"/>
      <protection locked="0"/>
    </xf>
    <xf numFmtId="0" fontId="3" fillId="0" borderId="0" xfId="0" applyFont="1" applyBorder="1" applyAlignment="1" applyProtection="1">
      <protection locked="0"/>
    </xf>
    <xf numFmtId="0" fontId="3" fillId="0" borderId="0" xfId="0" applyFont="1" applyAlignment="1" applyProtection="1">
      <alignment horizontal="center"/>
      <protection locked="0"/>
    </xf>
    <xf numFmtId="0" fontId="5" fillId="0" borderId="0" xfId="0" applyFont="1" applyBorder="1" applyAlignment="1" applyProtection="1">
      <alignment horizontal="center" wrapText="1"/>
      <protection locked="0"/>
    </xf>
    <xf numFmtId="2" fontId="5" fillId="0" borderId="0" xfId="0" applyNumberFormat="1" applyFont="1" applyBorder="1" applyAlignment="1" applyProtection="1">
      <alignment horizontal="center" wrapText="1"/>
      <protection locked="0"/>
    </xf>
    <xf numFmtId="44" fontId="14" fillId="3" borderId="7" xfId="1" applyFont="1" applyFill="1" applyBorder="1" applyAlignment="1" applyProtection="1">
      <alignment horizontal="center" wrapText="1"/>
    </xf>
    <xf numFmtId="44" fontId="3" fillId="2" borderId="7" xfId="1" applyFont="1" applyFill="1" applyBorder="1" applyProtection="1"/>
    <xf numFmtId="44" fontId="12" fillId="0" borderId="11" xfId="1" applyFont="1" applyBorder="1" applyAlignment="1" applyProtection="1">
      <alignment vertical="center"/>
    </xf>
    <xf numFmtId="0" fontId="2" fillId="0" borderId="0" xfId="0" applyFont="1" applyFill="1" applyProtection="1"/>
    <xf numFmtId="2" fontId="2" fillId="0" borderId="0" xfId="0" applyNumberFormat="1" applyFont="1" applyFill="1" applyProtection="1"/>
    <xf numFmtId="0" fontId="2" fillId="0" borderId="0" xfId="0" applyFont="1" applyAlignment="1" applyProtection="1">
      <alignment horizontal="center" wrapText="1"/>
    </xf>
    <xf numFmtId="164" fontId="2" fillId="0" borderId="0" xfId="0" applyNumberFormat="1" applyFont="1" applyAlignment="1" applyProtection="1">
      <alignment horizontal="center"/>
    </xf>
    <xf numFmtId="44" fontId="2" fillId="0" borderId="0" xfId="1" applyFont="1" applyProtection="1"/>
    <xf numFmtId="0" fontId="2" fillId="0" borderId="0" xfId="0" applyFont="1" applyFill="1" applyAlignment="1" applyProtection="1">
      <alignment horizontal="center" wrapText="1"/>
    </xf>
    <xf numFmtId="0" fontId="2" fillId="0" borderId="0" xfId="0" applyFont="1" applyFill="1" applyAlignment="1" applyProtection="1">
      <alignment horizontal="center"/>
    </xf>
    <xf numFmtId="44" fontId="2" fillId="0" borderId="0" xfId="1" applyFont="1" applyAlignment="1" applyProtection="1">
      <alignment horizontal="right"/>
    </xf>
    <xf numFmtId="0" fontId="6" fillId="0" borderId="0" xfId="0" applyFont="1" applyFill="1" applyProtection="1"/>
    <xf numFmtId="2" fontId="6" fillId="0" borderId="0" xfId="0" applyNumberFormat="1" applyFont="1" applyFill="1" applyProtection="1"/>
    <xf numFmtId="0" fontId="6" fillId="0" borderId="0" xfId="0" applyFont="1" applyAlignment="1" applyProtection="1">
      <alignment horizontal="center" wrapText="1"/>
    </xf>
    <xf numFmtId="164" fontId="6" fillId="0" borderId="0" xfId="0" applyNumberFormat="1" applyFont="1" applyAlignment="1" applyProtection="1">
      <alignment horizontal="center"/>
    </xf>
    <xf numFmtId="44" fontId="6" fillId="0" borderId="0" xfId="1" applyFont="1" applyProtection="1"/>
    <xf numFmtId="0" fontId="7" fillId="0" borderId="0" xfId="0" applyFont="1" applyFill="1" applyProtection="1"/>
    <xf numFmtId="2" fontId="7" fillId="0" borderId="0" xfId="0" applyNumberFormat="1" applyFont="1" applyFill="1" applyProtection="1"/>
    <xf numFmtId="0" fontId="10" fillId="0" borderId="0" xfId="0" applyFont="1" applyFill="1" applyProtection="1"/>
    <xf numFmtId="0" fontId="7" fillId="0" borderId="0" xfId="0" applyFont="1" applyAlignment="1" applyProtection="1">
      <alignment horizontal="center" wrapText="1"/>
    </xf>
    <xf numFmtId="164" fontId="7" fillId="0" borderId="0" xfId="0" applyNumberFormat="1" applyFont="1" applyAlignment="1" applyProtection="1">
      <alignment horizontal="center"/>
    </xf>
    <xf numFmtId="44" fontId="7" fillId="0" borderId="0" xfId="1" applyFont="1" applyProtection="1"/>
    <xf numFmtId="2" fontId="10" fillId="0" borderId="0" xfId="0" applyNumberFormat="1" applyFont="1" applyFill="1" applyProtection="1"/>
    <xf numFmtId="0" fontId="0" fillId="0" borderId="0" xfId="0" applyAlignment="1" applyProtection="1">
      <alignment wrapText="1"/>
    </xf>
    <xf numFmtId="0" fontId="2" fillId="0" borderId="0" xfId="0" applyFont="1" applyFill="1" applyBorder="1" applyProtection="1"/>
    <xf numFmtId="0" fontId="14" fillId="3" borderId="7" xfId="0" applyFont="1" applyFill="1" applyBorder="1" applyAlignment="1" applyProtection="1">
      <alignment horizontal="center" wrapText="1"/>
    </xf>
    <xf numFmtId="2" fontId="14" fillId="3" borderId="7" xfId="0" applyNumberFormat="1" applyFont="1" applyFill="1" applyBorder="1" applyAlignment="1" applyProtection="1">
      <alignment horizontal="center" wrapText="1"/>
    </xf>
    <xf numFmtId="0" fontId="15" fillId="0" borderId="0" xfId="0" applyFont="1" applyAlignment="1" applyProtection="1">
      <alignment horizontal="center" wrapText="1"/>
    </xf>
    <xf numFmtId="0" fontId="11" fillId="0" borderId="12" xfId="0" applyFont="1" applyFill="1" applyBorder="1" applyProtection="1"/>
    <xf numFmtId="2" fontId="11" fillId="0" borderId="9" xfId="0" applyNumberFormat="1" applyFont="1" applyFill="1" applyBorder="1" applyProtection="1"/>
    <xf numFmtId="0" fontId="11" fillId="0" borderId="9" xfId="0" applyFont="1" applyFill="1" applyBorder="1" applyProtection="1"/>
    <xf numFmtId="0" fontId="3" fillId="0" borderId="9" xfId="0" applyFont="1" applyFill="1" applyBorder="1" applyProtection="1"/>
    <xf numFmtId="0" fontId="2" fillId="0" borderId="0" xfId="0" applyFont="1" applyProtection="1"/>
    <xf numFmtId="0" fontId="0" fillId="0" borderId="0" xfId="0" applyBorder="1" applyAlignment="1" applyProtection="1">
      <alignment wrapText="1"/>
      <protection locked="0"/>
    </xf>
    <xf numFmtId="0" fontId="3" fillId="0" borderId="0" xfId="0" applyFont="1" applyBorder="1" applyAlignment="1" applyProtection="1">
      <alignment wrapText="1"/>
      <protection locked="0"/>
    </xf>
    <xf numFmtId="0" fontId="5" fillId="0" borderId="0" xfId="0" applyFont="1" applyBorder="1" applyAlignment="1" applyProtection="1">
      <alignment horizontal="left" wrapText="1"/>
      <protection locked="0"/>
    </xf>
    <xf numFmtId="0" fontId="2" fillId="0" borderId="0" xfId="0" applyFont="1" applyFill="1" applyBorder="1" applyAlignment="1" applyProtection="1">
      <alignment horizontal="left"/>
      <protection locked="0"/>
    </xf>
    <xf numFmtId="0" fontId="2" fillId="0" borderId="0" xfId="0" applyFont="1" applyFill="1" applyAlignment="1" applyProtection="1">
      <alignment horizontal="left"/>
      <protection locked="0"/>
    </xf>
    <xf numFmtId="44" fontId="6" fillId="0" borderId="0" xfId="1" applyFont="1" applyAlignment="1" applyProtection="1">
      <alignment horizontal="right"/>
    </xf>
    <xf numFmtId="0" fontId="6" fillId="0" borderId="0" xfId="0" applyFont="1" applyFill="1" applyAlignment="1" applyProtection="1">
      <alignment horizontal="center"/>
    </xf>
    <xf numFmtId="49" fontId="15" fillId="2" borderId="7" xfId="0" applyNumberFormat="1" applyFont="1" applyFill="1" applyBorder="1" applyProtection="1">
      <protection locked="0"/>
    </xf>
    <xf numFmtId="49" fontId="15" fillId="0" borderId="10" xfId="0" applyNumberFormat="1" applyFont="1" applyFill="1" applyBorder="1" applyAlignment="1" applyProtection="1">
      <alignment horizontal="center" wrapText="1"/>
      <protection locked="0"/>
    </xf>
    <xf numFmtId="49" fontId="15" fillId="0" borderId="7" xfId="0" applyNumberFormat="1" applyFont="1" applyBorder="1" applyProtection="1">
      <protection locked="0"/>
    </xf>
    <xf numFmtId="49" fontId="15" fillId="0" borderId="10" xfId="0" quotePrefix="1" applyNumberFormat="1" applyFont="1" applyFill="1" applyBorder="1" applyAlignment="1" applyProtection="1">
      <alignment horizontal="center" wrapText="1"/>
      <protection locked="0"/>
    </xf>
    <xf numFmtId="49" fontId="2" fillId="0" borderId="0" xfId="0" applyNumberFormat="1" applyFont="1" applyFill="1" applyProtection="1"/>
    <xf numFmtId="49" fontId="6" fillId="0" borderId="0" xfId="0" applyNumberFormat="1" applyFont="1" applyFill="1" applyProtection="1"/>
    <xf numFmtId="49" fontId="10" fillId="0" borderId="0" xfId="0" applyNumberFormat="1" applyFont="1" applyFill="1" applyProtection="1"/>
    <xf numFmtId="49" fontId="19" fillId="0" borderId="9" xfId="0" applyNumberFormat="1" applyFont="1" applyFill="1" applyBorder="1" applyProtection="1"/>
    <xf numFmtId="49" fontId="2" fillId="0" borderId="0" xfId="0" applyNumberFormat="1" applyFont="1" applyFill="1" applyProtection="1">
      <protection locked="0"/>
    </xf>
    <xf numFmtId="49" fontId="0" fillId="0" borderId="0" xfId="0" applyNumberFormat="1"/>
    <xf numFmtId="49" fontId="2" fillId="0" borderId="0" xfId="0" applyNumberFormat="1" applyFont="1" applyAlignment="1" applyProtection="1">
      <alignment horizontal="center" wrapText="1"/>
    </xf>
    <xf numFmtId="49" fontId="2" fillId="0" borderId="0" xfId="0" applyNumberFormat="1" applyFont="1" applyFill="1" applyAlignment="1" applyProtection="1">
      <alignment horizontal="center" wrapText="1"/>
    </xf>
    <xf numFmtId="49" fontId="6" fillId="0" borderId="0" xfId="0" applyNumberFormat="1" applyFont="1" applyAlignment="1" applyProtection="1">
      <alignment horizontal="center" wrapText="1"/>
    </xf>
    <xf numFmtId="49" fontId="10" fillId="0" borderId="0" xfId="0" applyNumberFormat="1" applyFont="1" applyFill="1" applyAlignment="1" applyProtection="1">
      <alignment horizontal="left" indent="1"/>
    </xf>
    <xf numFmtId="3" fontId="2" fillId="0" borderId="0" xfId="0" applyNumberFormat="1" applyFont="1" applyAlignment="1" applyProtection="1">
      <alignment horizontal="center"/>
    </xf>
    <xf numFmtId="3" fontId="2" fillId="0" borderId="0" xfId="0" applyNumberFormat="1" applyFont="1" applyFill="1" applyAlignment="1" applyProtection="1">
      <alignment horizontal="center"/>
    </xf>
    <xf numFmtId="3" fontId="6" fillId="0" borderId="0" xfId="0" applyNumberFormat="1" applyFont="1" applyAlignment="1" applyProtection="1">
      <alignment horizontal="center"/>
    </xf>
    <xf numFmtId="3" fontId="15" fillId="0" borderId="7" xfId="0" applyNumberFormat="1" applyFont="1" applyFill="1" applyBorder="1" applyAlignment="1" applyProtection="1">
      <alignment horizontal="center"/>
      <protection locked="0"/>
    </xf>
    <xf numFmtId="164" fontId="2" fillId="0" borderId="0" xfId="1" applyNumberFormat="1" applyFont="1" applyAlignment="1" applyProtection="1">
      <alignment horizontal="right"/>
    </xf>
    <xf numFmtId="164" fontId="15" fillId="2" borderId="7" xfId="1" applyNumberFormat="1" applyFont="1" applyFill="1" applyBorder="1" applyAlignment="1" applyProtection="1">
      <alignment horizontal="right"/>
      <protection locked="0"/>
    </xf>
    <xf numFmtId="49" fontId="14" fillId="7" borderId="7" xfId="0" applyNumberFormat="1" applyFont="1" applyFill="1" applyBorder="1" applyAlignment="1" applyProtection="1">
      <alignment horizontal="center" wrapText="1"/>
    </xf>
    <xf numFmtId="0" fontId="14" fillId="7" borderId="7" xfId="0" applyFont="1" applyFill="1" applyBorder="1" applyAlignment="1" applyProtection="1">
      <alignment horizontal="center" wrapText="1"/>
    </xf>
    <xf numFmtId="3" fontId="14" fillId="7" borderId="7" xfId="0" applyNumberFormat="1" applyFont="1" applyFill="1" applyBorder="1" applyAlignment="1" applyProtection="1">
      <alignment horizontal="center" wrapText="1"/>
    </xf>
    <xf numFmtId="164" fontId="14" fillId="7" borderId="7" xfId="1" applyNumberFormat="1" applyFont="1" applyFill="1" applyBorder="1" applyAlignment="1" applyProtection="1">
      <alignment horizontal="center" wrapText="1"/>
    </xf>
    <xf numFmtId="44" fontId="14" fillId="7" borderId="7" xfId="1" applyFont="1" applyFill="1" applyBorder="1" applyAlignment="1" applyProtection="1">
      <alignment horizontal="center" wrapText="1"/>
    </xf>
    <xf numFmtId="0" fontId="2" fillId="0" borderId="9" xfId="0" applyFont="1" applyFill="1" applyBorder="1" applyAlignment="1" applyProtection="1">
      <alignment horizontal="center"/>
      <protection locked="0"/>
    </xf>
    <xf numFmtId="0" fontId="0" fillId="0" borderId="0" xfId="0" applyAlignment="1">
      <alignment horizontal="center"/>
    </xf>
    <xf numFmtId="0" fontId="7" fillId="0" borderId="0" xfId="0" applyFont="1" applyFill="1" applyAlignment="1" applyProtection="1">
      <alignment horizontal="center"/>
    </xf>
    <xf numFmtId="166" fontId="15" fillId="2" borderId="7" xfId="0" applyNumberFormat="1" applyFont="1" applyFill="1" applyBorder="1" applyAlignment="1" applyProtection="1">
      <alignment horizontal="center"/>
      <protection locked="0"/>
    </xf>
    <xf numFmtId="166" fontId="15" fillId="0" borderId="7" xfId="0" applyNumberFormat="1" applyFont="1" applyBorder="1" applyAlignment="1" applyProtection="1">
      <alignment horizontal="center"/>
      <protection locked="0"/>
    </xf>
    <xf numFmtId="0" fontId="19" fillId="0" borderId="9" xfId="0" applyFont="1" applyFill="1" applyBorder="1" applyAlignment="1" applyProtection="1">
      <alignment horizontal="center"/>
    </xf>
    <xf numFmtId="0" fontId="2" fillId="0" borderId="0" xfId="0" applyFont="1" applyFill="1" applyAlignment="1" applyProtection="1">
      <alignment horizontal="center"/>
      <protection locked="0"/>
    </xf>
    <xf numFmtId="49" fontId="2" fillId="0" borderId="0" xfId="0" applyNumberFormat="1" applyFont="1" applyFill="1" applyAlignment="1" applyProtection="1">
      <alignment horizontal="center"/>
    </xf>
    <xf numFmtId="49" fontId="6" fillId="0" borderId="0" xfId="0" applyNumberFormat="1" applyFont="1" applyFill="1" applyAlignment="1" applyProtection="1">
      <alignment horizontal="center"/>
    </xf>
    <xf numFmtId="49" fontId="0" fillId="0" borderId="0" xfId="0" applyNumberFormat="1" applyAlignment="1">
      <alignment horizontal="center"/>
    </xf>
    <xf numFmtId="49" fontId="7" fillId="0" borderId="0" xfId="0" applyNumberFormat="1" applyFont="1" applyFill="1" applyAlignment="1" applyProtection="1">
      <alignment horizontal="center"/>
    </xf>
    <xf numFmtId="49" fontId="15" fillId="2" borderId="7" xfId="0" applyNumberFormat="1" applyFont="1" applyFill="1" applyBorder="1" applyAlignment="1" applyProtection="1">
      <alignment horizontal="center"/>
      <protection locked="0"/>
    </xf>
    <xf numFmtId="49" fontId="15" fillId="0" borderId="7" xfId="0" applyNumberFormat="1" applyFont="1" applyBorder="1" applyAlignment="1" applyProtection="1">
      <alignment horizontal="center"/>
      <protection locked="0"/>
    </xf>
    <xf numFmtId="49" fontId="15" fillId="0" borderId="9" xfId="0" applyNumberFormat="1" applyFont="1" applyFill="1" applyBorder="1" applyAlignment="1" applyProtection="1">
      <alignment horizontal="center"/>
    </xf>
    <xf numFmtId="49" fontId="0" fillId="0" borderId="0" xfId="0" applyNumberFormat="1" applyAlignment="1" applyProtection="1">
      <alignment horizontal="center" wrapText="1"/>
    </xf>
    <xf numFmtId="49" fontId="2" fillId="0" borderId="0" xfId="0" applyNumberFormat="1" applyFont="1" applyFill="1" applyBorder="1" applyAlignment="1" applyProtection="1">
      <alignment horizontal="center"/>
    </xf>
    <xf numFmtId="49" fontId="3" fillId="0" borderId="0" xfId="0" applyNumberFormat="1" applyFont="1" applyBorder="1" applyAlignment="1" applyProtection="1">
      <alignment horizontal="center"/>
    </xf>
    <xf numFmtId="49" fontId="2" fillId="0" borderId="0" xfId="0" applyNumberFormat="1" applyFont="1" applyFill="1" applyAlignment="1" applyProtection="1">
      <alignment horizontal="center"/>
      <protection locked="0"/>
    </xf>
    <xf numFmtId="49" fontId="2" fillId="0" borderId="0" xfId="0" applyNumberFormat="1" applyFont="1" applyFill="1" applyAlignment="1" applyProtection="1">
      <alignment horizontal="left"/>
    </xf>
    <xf numFmtId="49" fontId="6" fillId="0" borderId="0" xfId="0" applyNumberFormat="1" applyFont="1" applyFill="1" applyAlignment="1" applyProtection="1">
      <alignment horizontal="left"/>
    </xf>
    <xf numFmtId="49" fontId="10" fillId="0" borderId="0" xfId="0" applyNumberFormat="1" applyFont="1" applyFill="1" applyAlignment="1" applyProtection="1">
      <alignment horizontal="left"/>
    </xf>
    <xf numFmtId="49" fontId="15" fillId="0" borderId="7" xfId="0" applyNumberFormat="1" applyFont="1" applyBorder="1" applyAlignment="1" applyProtection="1">
      <alignment horizontal="left"/>
      <protection locked="0"/>
    </xf>
    <xf numFmtId="49" fontId="15" fillId="0" borderId="9" xfId="0" applyNumberFormat="1" applyFont="1" applyFill="1" applyBorder="1" applyAlignment="1" applyProtection="1">
      <alignment horizontal="left"/>
    </xf>
    <xf numFmtId="49" fontId="2" fillId="0" borderId="0" xfId="1" applyNumberFormat="1" applyFont="1" applyAlignment="1" applyProtection="1">
      <alignment horizontal="left"/>
    </xf>
    <xf numFmtId="49" fontId="0" fillId="0" borderId="0" xfId="0" applyNumberFormat="1" applyAlignment="1">
      <alignment horizontal="left"/>
    </xf>
    <xf numFmtId="44" fontId="6" fillId="0" borderId="0" xfId="1" applyFont="1" applyAlignment="1" applyProtection="1">
      <alignment horizontal="center"/>
    </xf>
    <xf numFmtId="49" fontId="7" fillId="0" borderId="9" xfId="0" applyNumberFormat="1" applyFont="1" applyBorder="1" applyAlignment="1" applyProtection="1">
      <alignment horizontal="center" wrapText="1"/>
    </xf>
    <xf numFmtId="3" fontId="0" fillId="0" borderId="9" xfId="0" applyNumberFormat="1" applyBorder="1" applyAlignment="1" applyProtection="1">
      <alignment horizontal="center"/>
    </xf>
    <xf numFmtId="49" fontId="0" fillId="0" borderId="0" xfId="0" applyNumberFormat="1" applyBorder="1" applyAlignment="1" applyProtection="1">
      <alignment horizontal="center" wrapText="1"/>
      <protection locked="0"/>
    </xf>
    <xf numFmtId="49" fontId="2" fillId="0" borderId="0" xfId="1" applyNumberFormat="1" applyFont="1" applyAlignment="1" applyProtection="1">
      <alignment horizontal="center"/>
    </xf>
    <xf numFmtId="3" fontId="0" fillId="0" borderId="0" xfId="0" applyNumberFormat="1" applyAlignment="1">
      <alignment horizontal="center"/>
    </xf>
    <xf numFmtId="44" fontId="2" fillId="0" borderId="0" xfId="1" applyFont="1" applyAlignment="1" applyProtection="1">
      <alignment horizontal="right"/>
      <protection locked="0"/>
    </xf>
    <xf numFmtId="164" fontId="6" fillId="0" borderId="0" xfId="1" applyNumberFormat="1" applyFont="1" applyAlignment="1" applyProtection="1">
      <alignment horizontal="right"/>
    </xf>
    <xf numFmtId="44" fontId="4" fillId="0" borderId="0" xfId="1" applyFont="1" applyAlignment="1" applyProtection="1">
      <alignment horizontal="right"/>
      <protection locked="0"/>
    </xf>
    <xf numFmtId="44" fontId="20" fillId="0" borderId="0" xfId="1" applyFont="1" applyBorder="1" applyAlignment="1" applyProtection="1">
      <alignment horizontal="right"/>
    </xf>
    <xf numFmtId="164" fontId="0" fillId="0" borderId="9" xfId="0" applyNumberFormat="1" applyBorder="1" applyAlignment="1" applyProtection="1">
      <alignment horizontal="right"/>
    </xf>
    <xf numFmtId="44" fontId="15" fillId="2" borderId="7" xfId="1" applyFont="1" applyFill="1" applyBorder="1" applyAlignment="1" applyProtection="1">
      <alignment horizontal="right"/>
    </xf>
    <xf numFmtId="164" fontId="0" fillId="0" borderId="0" xfId="0" applyNumberFormat="1" applyAlignment="1">
      <alignment horizontal="right"/>
    </xf>
    <xf numFmtId="0" fontId="0" fillId="0" borderId="0" xfId="0" applyAlignment="1">
      <alignment horizontal="right"/>
    </xf>
    <xf numFmtId="49" fontId="10" fillId="0" borderId="0" xfId="0" applyNumberFormat="1" applyFont="1" applyFill="1" applyAlignment="1" applyProtection="1">
      <alignment horizontal="center"/>
    </xf>
    <xf numFmtId="49" fontId="19" fillId="0" borderId="12" xfId="0" applyNumberFormat="1" applyFont="1" applyFill="1" applyBorder="1" applyAlignment="1" applyProtection="1">
      <alignment horizontal="center"/>
    </xf>
    <xf numFmtId="49" fontId="6" fillId="0" borderId="0" xfId="0" applyNumberFormat="1" applyFont="1" applyFill="1" applyAlignment="1" applyProtection="1"/>
    <xf numFmtId="0" fontId="7" fillId="0" borderId="9" xfId="0" applyFont="1" applyFill="1" applyBorder="1" applyAlignment="1" applyProtection="1">
      <alignment horizontal="left"/>
      <protection locked="0"/>
    </xf>
    <xf numFmtId="44" fontId="6" fillId="0" borderId="0" xfId="1" applyFont="1" applyAlignment="1" applyProtection="1">
      <alignment horizontal="right"/>
    </xf>
    <xf numFmtId="0" fontId="2" fillId="0" borderId="9" xfId="0" applyFont="1" applyFill="1" applyBorder="1" applyAlignment="1" applyProtection="1">
      <alignment horizontal="left"/>
      <protection locked="0"/>
    </xf>
    <xf numFmtId="0" fontId="0" fillId="0" borderId="0" xfId="0" applyAlignment="1" applyProtection="1">
      <alignment horizontal="center" wrapText="1"/>
      <protection locked="0"/>
    </xf>
    <xf numFmtId="0" fontId="0" fillId="0" borderId="15" xfId="0" applyBorder="1" applyAlignment="1" applyProtection="1">
      <alignment horizontal="center" wrapText="1"/>
      <protection locked="0"/>
    </xf>
    <xf numFmtId="0" fontId="5" fillId="0" borderId="0" xfId="0" applyFont="1" applyAlignment="1" applyProtection="1">
      <alignment horizontal="center" wrapText="1"/>
    </xf>
    <xf numFmtId="0" fontId="5" fillId="0" borderId="15" xfId="0" applyFont="1" applyBorder="1" applyAlignment="1" applyProtection="1">
      <alignment horizontal="center" wrapText="1"/>
    </xf>
    <xf numFmtId="0" fontId="6" fillId="0" borderId="0" xfId="0" applyFont="1" applyFill="1" applyAlignment="1" applyProtection="1">
      <alignment horizontal="right"/>
    </xf>
    <xf numFmtId="0" fontId="0" fillId="0" borderId="0" xfId="0" applyAlignment="1" applyProtection="1">
      <alignment horizontal="right"/>
    </xf>
    <xf numFmtId="0" fontId="6" fillId="0" borderId="0" xfId="0" applyFont="1" applyAlignment="1" applyProtection="1">
      <alignment horizontal="right"/>
    </xf>
    <xf numFmtId="0" fontId="7" fillId="0" borderId="10" xfId="0" applyFont="1" applyBorder="1" applyAlignment="1" applyProtection="1">
      <alignment wrapText="1"/>
      <protection locked="0"/>
    </xf>
    <xf numFmtId="0" fontId="0" fillId="0" borderId="10" xfId="0" applyBorder="1" applyAlignment="1" applyProtection="1">
      <protection locked="0"/>
    </xf>
    <xf numFmtId="0" fontId="7" fillId="0" borderId="9" xfId="0" applyFont="1" applyBorder="1" applyAlignment="1" applyProtection="1">
      <alignment wrapText="1"/>
      <protection locked="0"/>
    </xf>
    <xf numFmtId="0" fontId="0" fillId="0" borderId="9" xfId="0" applyBorder="1" applyAlignment="1" applyProtection="1">
      <protection locked="0"/>
    </xf>
    <xf numFmtId="0" fontId="8" fillId="0" borderId="13" xfId="0" applyFont="1" applyBorder="1" applyAlignment="1" applyProtection="1">
      <alignment horizontal="center" vertical="top" wrapText="1"/>
      <protection locked="0"/>
    </xf>
    <xf numFmtId="0" fontId="3" fillId="0" borderId="0" xfId="0" applyFont="1" applyBorder="1" applyAlignment="1" applyProtection="1">
      <alignment horizontal="center" wrapText="1"/>
      <protection locked="0"/>
    </xf>
    <xf numFmtId="0" fontId="3" fillId="0" borderId="13" xfId="0" applyFont="1" applyFill="1" applyBorder="1" applyAlignment="1" applyProtection="1">
      <alignment horizontal="center"/>
      <protection locked="0"/>
    </xf>
    <xf numFmtId="0" fontId="5" fillId="0" borderId="0" xfId="0" applyFont="1" applyAlignment="1" applyProtection="1">
      <alignment wrapText="1"/>
    </xf>
    <xf numFmtId="0" fontId="0" fillId="0" borderId="0" xfId="0" applyAlignment="1" applyProtection="1">
      <alignment wrapText="1"/>
    </xf>
    <xf numFmtId="0" fontId="12" fillId="0" borderId="10" xfId="0" applyFont="1" applyFill="1" applyBorder="1" applyAlignment="1" applyProtection="1">
      <alignment horizontal="center" vertical="center" wrapText="1"/>
    </xf>
    <xf numFmtId="0" fontId="3" fillId="0" borderId="10" xfId="0" applyFont="1" applyBorder="1" applyAlignment="1" applyProtection="1">
      <alignment horizontal="center" vertical="center"/>
    </xf>
    <xf numFmtId="0" fontId="3" fillId="0" borderId="14" xfId="0" applyFont="1" applyBorder="1" applyAlignment="1" applyProtection="1">
      <alignment horizontal="center" vertical="center"/>
    </xf>
    <xf numFmtId="0" fontId="8" fillId="0" borderId="13" xfId="0" applyFont="1" applyBorder="1" applyAlignment="1" applyProtection="1">
      <alignment horizontal="left" vertical="top" wrapText="1"/>
      <protection locked="0"/>
    </xf>
    <xf numFmtId="0" fontId="3" fillId="0" borderId="13" xfId="0" applyFont="1" applyBorder="1" applyAlignment="1" applyProtection="1">
      <alignment horizontal="left" wrapText="1"/>
      <protection locked="0"/>
    </xf>
    <xf numFmtId="0" fontId="3" fillId="0" borderId="13" xfId="0" applyFont="1" applyFill="1" applyBorder="1" applyAlignment="1" applyProtection="1">
      <alignment horizontal="left"/>
      <protection locked="0"/>
    </xf>
    <xf numFmtId="0" fontId="5" fillId="0" borderId="0" xfId="0" applyFont="1" applyBorder="1" applyAlignment="1" applyProtection="1">
      <alignment horizontal="left" wrapText="1"/>
      <protection locked="0"/>
    </xf>
    <xf numFmtId="0" fontId="5" fillId="0" borderId="15" xfId="0" applyFont="1" applyBorder="1" applyAlignment="1" applyProtection="1">
      <alignment horizontal="left" wrapText="1"/>
      <protection locked="0"/>
    </xf>
    <xf numFmtId="49" fontId="6" fillId="0" borderId="0" xfId="0" applyNumberFormat="1" applyFont="1" applyFill="1" applyAlignment="1" applyProtection="1">
      <alignment horizontal="left"/>
    </xf>
    <xf numFmtId="0" fontId="0" fillId="0" borderId="9" xfId="0" applyBorder="1" applyAlignment="1" applyProtection="1">
      <alignment horizontal="right"/>
    </xf>
    <xf numFmtId="0" fontId="0" fillId="0" borderId="10" xfId="0" applyBorder="1" applyAlignment="1" applyProtection="1">
      <alignment horizontal="right"/>
    </xf>
    <xf numFmtId="164" fontId="0" fillId="8" borderId="22" xfId="0" applyNumberFormat="1" applyFill="1" applyBorder="1" applyAlignment="1">
      <alignment horizontal="center"/>
    </xf>
    <xf numFmtId="164" fontId="0" fillId="8" borderId="23" xfId="0" applyNumberFormat="1" applyFill="1" applyBorder="1" applyAlignment="1">
      <alignment horizontal="center"/>
    </xf>
    <xf numFmtId="164" fontId="0" fillId="8" borderId="9" xfId="0" applyNumberFormat="1" applyFill="1" applyBorder="1" applyAlignment="1">
      <alignment horizontal="center"/>
    </xf>
    <xf numFmtId="164" fontId="0" fillId="8" borderId="21" xfId="0" applyNumberFormat="1" applyFill="1" applyBorder="1" applyAlignment="1">
      <alignment horizontal="center"/>
    </xf>
    <xf numFmtId="3" fontId="22" fillId="8" borderId="24" xfId="0" applyNumberFormat="1" applyFont="1" applyFill="1" applyBorder="1" applyAlignment="1" applyProtection="1">
      <alignment horizontal="right" vertical="center"/>
    </xf>
    <xf numFmtId="3" fontId="22" fillId="8" borderId="25" xfId="0" applyNumberFormat="1" applyFont="1" applyFill="1" applyBorder="1" applyAlignment="1" applyProtection="1">
      <alignment horizontal="right" vertical="center"/>
    </xf>
    <xf numFmtId="0" fontId="5" fillId="0" borderId="0" xfId="0" applyFont="1" applyBorder="1" applyAlignment="1" applyProtection="1">
      <alignment horizontal="center" wrapText="1"/>
      <protection locked="0"/>
    </xf>
    <xf numFmtId="0" fontId="5" fillId="0" borderId="9" xfId="0" applyFont="1" applyBorder="1" applyAlignment="1" applyProtection="1">
      <alignment horizontal="center" wrapText="1"/>
      <protection locked="0"/>
    </xf>
    <xf numFmtId="49" fontId="3" fillId="0" borderId="0" xfId="0" applyNumberFormat="1" applyFont="1" applyFill="1" applyBorder="1" applyAlignment="1" applyProtection="1">
      <alignment horizontal="left"/>
      <protection locked="0"/>
    </xf>
    <xf numFmtId="0" fontId="7" fillId="0" borderId="9" xfId="0" applyFont="1" applyBorder="1" applyAlignment="1" applyProtection="1">
      <alignment horizontal="center" wrapText="1"/>
      <protection locked="0"/>
    </xf>
    <xf numFmtId="0" fontId="7" fillId="0" borderId="10" xfId="0" applyFont="1" applyBorder="1" applyAlignment="1" applyProtection="1">
      <alignment horizontal="center" wrapText="1"/>
      <protection locked="0"/>
    </xf>
    <xf numFmtId="164" fontId="24" fillId="8" borderId="26" xfId="0" applyNumberFormat="1" applyFont="1" applyFill="1" applyBorder="1" applyAlignment="1" applyProtection="1">
      <alignment horizontal="center"/>
    </xf>
    <xf numFmtId="164" fontId="24" fillId="8" borderId="15" xfId="0" applyNumberFormat="1" applyFont="1" applyFill="1" applyBorder="1" applyAlignment="1" applyProtection="1">
      <alignment horizontal="center"/>
    </xf>
    <xf numFmtId="164" fontId="24" fillId="8" borderId="27" xfId="0" applyNumberFormat="1" applyFont="1" applyFill="1" applyBorder="1" applyAlignment="1" applyProtection="1">
      <alignment horizontal="center"/>
    </xf>
    <xf numFmtId="3" fontId="22" fillId="8" borderId="28" xfId="0" applyNumberFormat="1" applyFont="1" applyFill="1" applyBorder="1" applyAlignment="1" applyProtection="1">
      <alignment horizontal="right" vertical="center"/>
    </xf>
    <xf numFmtId="49" fontId="10" fillId="0" borderId="0" xfId="0" applyNumberFormat="1" applyFont="1" applyFill="1" applyAlignment="1" applyProtection="1">
      <alignment horizontal="left"/>
    </xf>
    <xf numFmtId="0" fontId="28" fillId="0" borderId="0" xfId="0" applyFont="1" applyAlignment="1">
      <alignment horizontal="left" vertical="center" wrapText="1" indent="1"/>
    </xf>
    <xf numFmtId="0" fontId="28" fillId="0" borderId="16" xfId="0" applyFont="1" applyBorder="1" applyAlignment="1">
      <alignment horizontal="left" vertical="center" wrapText="1" indent="1"/>
    </xf>
    <xf numFmtId="164" fontId="21" fillId="8" borderId="17" xfId="0" applyNumberFormat="1" applyFont="1" applyFill="1" applyBorder="1" applyAlignment="1" applyProtection="1">
      <alignment horizontal="center" vertical="center"/>
    </xf>
    <xf numFmtId="164" fontId="21" fillId="8" borderId="18" xfId="0" applyNumberFormat="1" applyFont="1" applyFill="1" applyBorder="1" applyAlignment="1" applyProtection="1">
      <alignment horizontal="center" vertical="center"/>
    </xf>
    <xf numFmtId="164" fontId="21" fillId="8" borderId="19" xfId="0" applyNumberFormat="1" applyFont="1" applyFill="1" applyBorder="1" applyAlignment="1" applyProtection="1">
      <alignment horizontal="center" vertical="center"/>
    </xf>
    <xf numFmtId="164" fontId="21" fillId="8" borderId="13" xfId="0" applyNumberFormat="1" applyFont="1" applyFill="1" applyBorder="1" applyAlignment="1" applyProtection="1">
      <alignment horizontal="center"/>
    </xf>
    <xf numFmtId="164" fontId="21" fillId="8" borderId="20" xfId="0" applyNumberFormat="1" applyFont="1" applyFill="1" applyBorder="1" applyAlignment="1" applyProtection="1">
      <alignment horizontal="center"/>
    </xf>
    <xf numFmtId="164" fontId="21" fillId="8" borderId="9" xfId="0" applyNumberFormat="1" applyFont="1" applyFill="1" applyBorder="1" applyAlignment="1" applyProtection="1">
      <alignment horizontal="center"/>
    </xf>
    <xf numFmtId="164" fontId="21" fillId="8" borderId="21" xfId="0" applyNumberFormat="1" applyFont="1" applyFill="1" applyBorder="1" applyAlignment="1" applyProtection="1">
      <alignment horizontal="center"/>
    </xf>
    <xf numFmtId="0" fontId="23" fillId="0" borderId="10" xfId="0" applyFont="1" applyFill="1" applyBorder="1" applyAlignment="1" applyProtection="1">
      <alignment horizontal="right" vertical="center" wrapText="1"/>
    </xf>
    <xf numFmtId="0" fontId="15" fillId="0" borderId="10" xfId="0" applyFont="1" applyBorder="1" applyAlignment="1" applyProtection="1">
      <alignment horizontal="right" vertical="center"/>
    </xf>
    <xf numFmtId="0" fontId="15" fillId="0" borderId="14" xfId="0" applyFont="1" applyBorder="1" applyAlignment="1" applyProtection="1">
      <alignment horizontal="right" vertical="center"/>
    </xf>
    <xf numFmtId="0" fontId="5" fillId="0" borderId="0" xfId="0" applyFont="1" applyBorder="1" applyAlignment="1" applyProtection="1">
      <alignment horizontal="center" wrapText="1"/>
    </xf>
    <xf numFmtId="0" fontId="5" fillId="0" borderId="9" xfId="0" applyFont="1" applyBorder="1" applyAlignment="1" applyProtection="1">
      <alignment horizontal="center" wrapText="1"/>
    </xf>
    <xf numFmtId="0" fontId="8" fillId="0" borderId="0" xfId="0" applyFont="1" applyBorder="1" applyAlignment="1" applyProtection="1">
      <alignment horizontal="left" vertical="top" wrapText="1"/>
      <protection locked="0"/>
    </xf>
    <xf numFmtId="49" fontId="3" fillId="0" borderId="0" xfId="0" applyNumberFormat="1" applyFont="1" applyBorder="1" applyAlignment="1" applyProtection="1">
      <alignment horizontal="left" wrapText="1"/>
      <protection locked="0"/>
    </xf>
    <xf numFmtId="49" fontId="0" fillId="0" borderId="0" xfId="0" applyNumberFormat="1" applyBorder="1" applyAlignment="1" applyProtection="1">
      <alignment horizontal="left" wrapText="1"/>
      <protection locked="0"/>
    </xf>
    <xf numFmtId="49" fontId="0" fillId="0" borderId="9" xfId="0" applyNumberFormat="1" applyBorder="1" applyAlignment="1" applyProtection="1">
      <alignment horizontal="left" wrapText="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absolute">
    <xdr:from>
      <xdr:col>4</xdr:col>
      <xdr:colOff>1243330</xdr:colOff>
      <xdr:row>0</xdr:row>
      <xdr:rowOff>25400</xdr:rowOff>
    </xdr:from>
    <xdr:to>
      <xdr:col>6</xdr:col>
      <xdr:colOff>731537</xdr:colOff>
      <xdr:row>5</xdr:row>
      <xdr:rowOff>148689</xdr:rowOff>
    </xdr:to>
    <xdr:sp macro="" textlink="">
      <xdr:nvSpPr>
        <xdr:cNvPr id="3" name="TextBox 2">
          <a:extLst>
            <a:ext uri="{FF2B5EF4-FFF2-40B4-BE49-F238E27FC236}">
              <a16:creationId xmlns:a16="http://schemas.microsoft.com/office/drawing/2014/main" id="{44E6084E-A5D9-4406-956C-BE025C4634F0}"/>
            </a:ext>
          </a:extLst>
        </xdr:cNvPr>
        <xdr:cNvSpPr txBox="1"/>
      </xdr:nvSpPr>
      <xdr:spPr>
        <a:xfrm>
          <a:off x="5829300" y="25400"/>
          <a:ext cx="2717800" cy="1397000"/>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pPr algn="ctr"/>
          <a:r>
            <a:rPr lang="en-US" sz="1100" u="sng">
              <a:latin typeface="Aharoni" pitchFamily="2" charset="-79"/>
              <a:cs typeface="Aharoni" pitchFamily="2" charset="-79"/>
            </a:rPr>
            <a:t>FACTS</a:t>
          </a:r>
        </a:p>
        <a:p>
          <a:r>
            <a:rPr lang="en-US" sz="1600"/>
            <a:t>Entered</a:t>
          </a:r>
          <a:r>
            <a:rPr lang="en-US" sz="1600" baseline="0"/>
            <a:t> by: _______________</a:t>
          </a:r>
        </a:p>
        <a:p>
          <a:r>
            <a:rPr lang="en-US" sz="1600" baseline="0"/>
            <a:t>Amount: _________________</a:t>
          </a:r>
        </a:p>
        <a:p>
          <a:r>
            <a:rPr lang="en-US" sz="1600" baseline="0"/>
            <a:t>Date Approved: ___________</a:t>
          </a:r>
        </a:p>
        <a:p>
          <a:pPr algn="ctr"/>
          <a:r>
            <a:rPr lang="en-US" sz="1600" b="1" baseline="0"/>
            <a:t>** BCF Use Only **</a:t>
          </a:r>
          <a:endParaRPr lang="en-US" sz="1600" b="1"/>
        </a:p>
      </xdr:txBody>
    </xdr:sp>
    <xdr:clientData/>
  </xdr:twoCellAnchor>
  <xdr:twoCellAnchor editAs="oneCell">
    <xdr:from>
      <xdr:col>0</xdr:col>
      <xdr:colOff>9525</xdr:colOff>
      <xdr:row>0</xdr:row>
      <xdr:rowOff>9525</xdr:rowOff>
    </xdr:from>
    <xdr:to>
      <xdr:col>0</xdr:col>
      <xdr:colOff>600075</xdr:colOff>
      <xdr:row>1</xdr:row>
      <xdr:rowOff>152400</xdr:rowOff>
    </xdr:to>
    <xdr:pic>
      <xdr:nvPicPr>
        <xdr:cNvPr id="1191" name="Picture 1">
          <a:extLst>
            <a:ext uri="{FF2B5EF4-FFF2-40B4-BE49-F238E27FC236}">
              <a16:creationId xmlns:a16="http://schemas.microsoft.com/office/drawing/2014/main" id="{D431DC58-33A6-42AB-8B5E-E2DD34DD7D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9525"/>
          <a:ext cx="5905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7</xdr:col>
      <xdr:colOff>808990</xdr:colOff>
      <xdr:row>30</xdr:row>
      <xdr:rowOff>327025</xdr:rowOff>
    </xdr:from>
    <xdr:to>
      <xdr:col>10</xdr:col>
      <xdr:colOff>26657</xdr:colOff>
      <xdr:row>38</xdr:row>
      <xdr:rowOff>73025</xdr:rowOff>
    </xdr:to>
    <xdr:sp macro="" textlink="">
      <xdr:nvSpPr>
        <xdr:cNvPr id="2" name="TextBox 1">
          <a:extLst>
            <a:ext uri="{FF2B5EF4-FFF2-40B4-BE49-F238E27FC236}">
              <a16:creationId xmlns:a16="http://schemas.microsoft.com/office/drawing/2014/main" id="{C1B27B37-FCC0-4B3D-90AF-055A988AE056}"/>
            </a:ext>
          </a:extLst>
        </xdr:cNvPr>
        <xdr:cNvSpPr txBox="1"/>
      </xdr:nvSpPr>
      <xdr:spPr>
        <a:xfrm>
          <a:off x="9756775" y="8502650"/>
          <a:ext cx="2714625" cy="1397000"/>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pPr algn="ctr"/>
          <a:r>
            <a:rPr lang="en-US" sz="1100" u="sng">
              <a:latin typeface="Aharoni" pitchFamily="2" charset="-79"/>
              <a:cs typeface="Aharoni" pitchFamily="2" charset="-79"/>
            </a:rPr>
            <a:t>FACTS</a:t>
          </a:r>
        </a:p>
        <a:p>
          <a:r>
            <a:rPr lang="en-US" sz="1600"/>
            <a:t>Entered</a:t>
          </a:r>
          <a:r>
            <a:rPr lang="en-US" sz="1600" baseline="0"/>
            <a:t> by: _______________</a:t>
          </a:r>
        </a:p>
        <a:p>
          <a:r>
            <a:rPr lang="en-US" sz="1600" baseline="0"/>
            <a:t>Amount: _________________</a:t>
          </a:r>
        </a:p>
        <a:p>
          <a:r>
            <a:rPr lang="en-US" sz="1600" baseline="0"/>
            <a:t>Date Approved: ___________</a:t>
          </a:r>
        </a:p>
        <a:p>
          <a:pPr algn="ctr"/>
          <a:r>
            <a:rPr lang="en-US" sz="1600" b="1" baseline="0"/>
            <a:t>** BCF Use Only **</a:t>
          </a:r>
          <a:endParaRPr lang="en-US" sz="1600" b="1"/>
        </a:p>
      </xdr:txBody>
    </xdr:sp>
    <xdr:clientData/>
  </xdr:twoCellAnchor>
  <xdr:twoCellAnchor editAs="oneCell">
    <xdr:from>
      <xdr:col>0</xdr:col>
      <xdr:colOff>9525</xdr:colOff>
      <xdr:row>0</xdr:row>
      <xdr:rowOff>9525</xdr:rowOff>
    </xdr:from>
    <xdr:to>
      <xdr:col>0</xdr:col>
      <xdr:colOff>600075</xdr:colOff>
      <xdr:row>1</xdr:row>
      <xdr:rowOff>152400</xdr:rowOff>
    </xdr:to>
    <xdr:pic>
      <xdr:nvPicPr>
        <xdr:cNvPr id="3192" name="Picture 1">
          <a:extLst>
            <a:ext uri="{FF2B5EF4-FFF2-40B4-BE49-F238E27FC236}">
              <a16:creationId xmlns:a16="http://schemas.microsoft.com/office/drawing/2014/main" id="{46362558-2FD4-47A6-8098-C6A4D305E0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9525"/>
          <a:ext cx="5905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781050</xdr:colOff>
      <xdr:row>2</xdr:row>
      <xdr:rowOff>19050</xdr:rowOff>
    </xdr:to>
    <xdr:pic>
      <xdr:nvPicPr>
        <xdr:cNvPr id="6183" name="Picture 1">
          <a:extLst>
            <a:ext uri="{FF2B5EF4-FFF2-40B4-BE49-F238E27FC236}">
              <a16:creationId xmlns:a16="http://schemas.microsoft.com/office/drawing/2014/main" id="{7603DC2D-9F59-4411-B599-77058FC690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9525"/>
          <a:ext cx="7715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J36"/>
  <sheetViews>
    <sheetView zoomScale="60" zoomScaleNormal="60" workbookViewId="0">
      <selection activeCell="H39" sqref="H39"/>
    </sheetView>
  </sheetViews>
  <sheetFormatPr defaultRowHeight="20.25"/>
  <cols>
    <col min="1" max="1" width="18.5703125" style="24" customWidth="1"/>
    <col min="2" max="2" width="19.85546875" style="25" customWidth="1"/>
    <col min="3" max="3" width="15.140625" style="24" customWidth="1"/>
    <col min="4" max="4" width="15.28515625" style="24" customWidth="1"/>
    <col min="5" max="5" width="20" style="24" customWidth="1"/>
    <col min="6" max="6" width="28.28515625" style="24" customWidth="1"/>
    <col min="7" max="7" width="17.140625" style="45" customWidth="1"/>
    <col min="8" max="8" width="16.85546875" style="46" customWidth="1"/>
    <col min="9" max="9" width="16.28515625" style="26" customWidth="1"/>
    <col min="10" max="10" width="19.42578125" style="26" customWidth="1"/>
    <col min="11" max="11" width="19.140625" style="27" customWidth="1"/>
    <col min="12" max="12" width="18" style="27" customWidth="1"/>
    <col min="13" max="13" width="20.85546875" style="27" customWidth="1"/>
    <col min="14" max="16384" width="9.140625" style="27"/>
  </cols>
  <sheetData>
    <row r="1" spans="1:10">
      <c r="A1" s="57"/>
      <c r="B1" s="58"/>
      <c r="C1" s="57"/>
      <c r="D1" s="57"/>
      <c r="E1" s="57"/>
      <c r="F1" s="57"/>
      <c r="G1" s="59"/>
      <c r="H1" s="60"/>
      <c r="I1" s="61"/>
    </row>
    <row r="2" spans="1:10">
      <c r="A2" s="57"/>
      <c r="B2" s="58"/>
      <c r="C2" s="57"/>
      <c r="D2" s="57"/>
      <c r="E2" s="57"/>
      <c r="F2" s="57"/>
      <c r="G2" s="62"/>
      <c r="H2" s="63"/>
      <c r="I2" s="64"/>
    </row>
    <row r="3" spans="1:10" s="29" customFormat="1">
      <c r="A3" s="65" t="s">
        <v>8</v>
      </c>
      <c r="B3" s="66"/>
      <c r="C3" s="65"/>
      <c r="D3" s="65"/>
      <c r="E3" s="65"/>
      <c r="F3" s="65"/>
      <c r="G3" s="168" t="s">
        <v>20</v>
      </c>
      <c r="H3" s="169"/>
      <c r="I3" s="169"/>
      <c r="J3" s="28"/>
    </row>
    <row r="4" spans="1:10" s="29" customFormat="1">
      <c r="A4" s="65" t="s">
        <v>9</v>
      </c>
      <c r="B4" s="66"/>
      <c r="C4" s="65"/>
      <c r="D4" s="65"/>
      <c r="E4" s="65"/>
      <c r="F4" s="65"/>
      <c r="G4" s="170" t="s">
        <v>21</v>
      </c>
      <c r="H4" s="169"/>
      <c r="I4" s="169"/>
      <c r="J4" s="30"/>
    </row>
    <row r="5" spans="1:10" s="29" customFormat="1">
      <c r="A5" s="65" t="s">
        <v>10</v>
      </c>
      <c r="B5" s="66"/>
      <c r="C5" s="65"/>
      <c r="D5" s="65"/>
      <c r="E5" s="65"/>
      <c r="F5" s="65"/>
      <c r="G5" s="67"/>
      <c r="H5" s="68"/>
      <c r="I5" s="69"/>
      <c r="J5" s="31"/>
    </row>
    <row r="6" spans="1:10" s="29" customFormat="1">
      <c r="A6" s="65" t="s">
        <v>11</v>
      </c>
      <c r="B6" s="66"/>
      <c r="C6" s="65"/>
      <c r="D6" s="65"/>
      <c r="E6" s="65"/>
      <c r="F6" s="65"/>
      <c r="G6" s="67"/>
      <c r="H6" s="162" t="s">
        <v>26</v>
      </c>
      <c r="I6" s="162"/>
      <c r="J6" s="32"/>
    </row>
    <row r="7" spans="1:10">
      <c r="A7" s="70"/>
      <c r="B7" s="71"/>
      <c r="C7" s="70"/>
      <c r="D7" s="70"/>
      <c r="E7" s="70"/>
      <c r="F7" s="72"/>
      <c r="G7" s="73"/>
      <c r="H7" s="74"/>
      <c r="I7" s="75"/>
      <c r="J7" s="34" t="s">
        <v>27</v>
      </c>
    </row>
    <row r="8" spans="1:10">
      <c r="A8" s="72" t="s">
        <v>12</v>
      </c>
      <c r="B8" s="76"/>
      <c r="C8" s="163"/>
      <c r="D8" s="163"/>
      <c r="E8" s="163"/>
      <c r="F8" s="72" t="s">
        <v>14</v>
      </c>
      <c r="G8" s="173"/>
      <c r="H8" s="174"/>
      <c r="I8" s="174"/>
    </row>
    <row r="9" spans="1:10">
      <c r="A9" s="72" t="s">
        <v>13</v>
      </c>
      <c r="B9" s="76"/>
      <c r="C9" s="161"/>
      <c r="D9" s="161"/>
      <c r="E9" s="161"/>
      <c r="F9" s="72" t="s">
        <v>15</v>
      </c>
      <c r="G9" s="171"/>
      <c r="H9" s="172"/>
      <c r="I9" s="172"/>
    </row>
    <row r="10" spans="1:10">
      <c r="A10" s="72"/>
      <c r="B10" s="76"/>
      <c r="C10" s="33"/>
      <c r="D10" s="33"/>
      <c r="E10" s="33"/>
      <c r="F10" s="72" t="s">
        <v>19</v>
      </c>
      <c r="G10" s="171"/>
      <c r="H10" s="172"/>
      <c r="I10" s="172"/>
    </row>
    <row r="11" spans="1:10" ht="10.5" customHeight="1">
      <c r="A11" s="72"/>
      <c r="B11" s="76"/>
      <c r="C11" s="33"/>
      <c r="D11" s="33"/>
      <c r="E11" s="33"/>
      <c r="F11" s="72"/>
      <c r="G11" s="35"/>
      <c r="H11" s="36"/>
      <c r="I11" s="36"/>
    </row>
    <row r="12" spans="1:10" s="81" customFormat="1" ht="71.25" customHeight="1">
      <c r="A12" s="79" t="s">
        <v>23</v>
      </c>
      <c r="B12" s="80" t="s">
        <v>22</v>
      </c>
      <c r="C12" s="79" t="s">
        <v>0</v>
      </c>
      <c r="D12" s="79" t="s">
        <v>1</v>
      </c>
      <c r="E12" s="79" t="s">
        <v>2</v>
      </c>
      <c r="F12" s="79" t="s">
        <v>3</v>
      </c>
      <c r="G12" s="79" t="s">
        <v>18</v>
      </c>
      <c r="H12" s="79" t="s">
        <v>4</v>
      </c>
      <c r="I12" s="54" t="s">
        <v>5</v>
      </c>
      <c r="J12" s="54" t="s">
        <v>6</v>
      </c>
    </row>
    <row r="13" spans="1:10">
      <c r="A13" s="37"/>
      <c r="B13" s="38"/>
      <c r="C13" s="37"/>
      <c r="D13" s="37"/>
      <c r="E13" s="37"/>
      <c r="F13" s="39"/>
      <c r="G13" s="40"/>
      <c r="H13" s="41"/>
      <c r="I13" s="42">
        <f>IF(G13="",0,VLOOKUP(G13,'Service Type'!A1:D230,2,FALSE))</f>
        <v>0</v>
      </c>
      <c r="J13" s="55">
        <f t="shared" ref="J13:J28" si="0">SUM(H13*I13)</f>
        <v>0</v>
      </c>
    </row>
    <row r="14" spans="1:10">
      <c r="A14" s="39"/>
      <c r="B14" s="43"/>
      <c r="C14" s="39"/>
      <c r="D14" s="39"/>
      <c r="E14" s="39"/>
      <c r="F14" s="39"/>
      <c r="G14" s="40"/>
      <c r="H14" s="41"/>
      <c r="I14" s="42">
        <f>IF(G14="",0,VLOOKUP(G14,'Service Type'!A2:D231,2,FALSE))</f>
        <v>0</v>
      </c>
      <c r="J14" s="55">
        <f t="shared" si="0"/>
        <v>0</v>
      </c>
    </row>
    <row r="15" spans="1:10">
      <c r="A15" s="39"/>
      <c r="B15" s="43"/>
      <c r="C15" s="39"/>
      <c r="D15" s="39"/>
      <c r="E15" s="39"/>
      <c r="F15" s="39"/>
      <c r="G15" s="40"/>
      <c r="H15" s="41"/>
      <c r="I15" s="42">
        <f>IF(G15="",0,VLOOKUP(G15,'Service Type'!A3:D232,2,FALSE))</f>
        <v>0</v>
      </c>
      <c r="J15" s="55">
        <f t="shared" si="0"/>
        <v>0</v>
      </c>
    </row>
    <row r="16" spans="1:10">
      <c r="A16" s="39"/>
      <c r="B16" s="43"/>
      <c r="C16" s="39"/>
      <c r="D16" s="39"/>
      <c r="E16" s="39"/>
      <c r="F16" s="39"/>
      <c r="G16" s="44"/>
      <c r="H16" s="41"/>
      <c r="I16" s="42">
        <f>IF(G16="",0,VLOOKUP(G16,'Service Type'!A4:D233,2,FALSE))</f>
        <v>0</v>
      </c>
      <c r="J16" s="55">
        <f t="shared" si="0"/>
        <v>0</v>
      </c>
    </row>
    <row r="17" spans="1:10">
      <c r="A17" s="39"/>
      <c r="B17" s="43"/>
      <c r="C17" s="39"/>
      <c r="D17" s="39"/>
      <c r="E17" s="39"/>
      <c r="F17" s="39"/>
      <c r="G17" s="44"/>
      <c r="H17" s="41"/>
      <c r="I17" s="42">
        <f>IF(G17="",0,VLOOKUP(G17,'Service Type'!A5:D234,2,FALSE))</f>
        <v>0</v>
      </c>
      <c r="J17" s="55">
        <f t="shared" si="0"/>
        <v>0</v>
      </c>
    </row>
    <row r="18" spans="1:10">
      <c r="A18" s="39"/>
      <c r="B18" s="43"/>
      <c r="C18" s="39"/>
      <c r="D18" s="39"/>
      <c r="E18" s="39"/>
      <c r="F18" s="39"/>
      <c r="G18" s="44"/>
      <c r="H18" s="41"/>
      <c r="I18" s="42">
        <f>IF(G18="",0,VLOOKUP(G18,'Service Type'!A6:D235,2,FALSE))</f>
        <v>0</v>
      </c>
      <c r="J18" s="55">
        <f t="shared" si="0"/>
        <v>0</v>
      </c>
    </row>
    <row r="19" spans="1:10">
      <c r="A19" s="39"/>
      <c r="B19" s="43"/>
      <c r="C19" s="39"/>
      <c r="D19" s="39"/>
      <c r="E19" s="39"/>
      <c r="F19" s="39"/>
      <c r="G19" s="40"/>
      <c r="H19" s="41"/>
      <c r="I19" s="42">
        <f>IF(G19="",0,VLOOKUP(G19,'Service Type'!A7:D236,2,FALSE))</f>
        <v>0</v>
      </c>
      <c r="J19" s="55">
        <f t="shared" si="0"/>
        <v>0</v>
      </c>
    </row>
    <row r="20" spans="1:10">
      <c r="A20" s="39"/>
      <c r="B20" s="43"/>
      <c r="C20" s="39"/>
      <c r="D20" s="39"/>
      <c r="E20" s="39"/>
      <c r="F20" s="39"/>
      <c r="G20" s="40"/>
      <c r="H20" s="41"/>
      <c r="I20" s="42">
        <f>IF(G20="",0,VLOOKUP(G20,'Service Type'!A8:D237,2,FALSE))</f>
        <v>0</v>
      </c>
      <c r="J20" s="55">
        <f t="shared" si="0"/>
        <v>0</v>
      </c>
    </row>
    <row r="21" spans="1:10">
      <c r="A21" s="39"/>
      <c r="B21" s="43"/>
      <c r="C21" s="39"/>
      <c r="D21" s="39"/>
      <c r="E21" s="39"/>
      <c r="F21" s="39"/>
      <c r="G21" s="44"/>
      <c r="H21" s="41"/>
      <c r="I21" s="42">
        <f>IF(G21="",0,VLOOKUP(G21,'Service Type'!A9:D238,2,FALSE))</f>
        <v>0</v>
      </c>
      <c r="J21" s="55">
        <f t="shared" si="0"/>
        <v>0</v>
      </c>
    </row>
    <row r="22" spans="1:10">
      <c r="A22" s="39"/>
      <c r="B22" s="43"/>
      <c r="C22" s="39"/>
      <c r="D22" s="39"/>
      <c r="E22" s="39"/>
      <c r="F22" s="39"/>
      <c r="G22" s="44"/>
      <c r="H22" s="41"/>
      <c r="I22" s="42">
        <f>IF(G22="",0,VLOOKUP(G22,'Service Type'!A10:D239,2,FALSE))</f>
        <v>0</v>
      </c>
      <c r="J22" s="55">
        <f t="shared" si="0"/>
        <v>0</v>
      </c>
    </row>
    <row r="23" spans="1:10">
      <c r="A23" s="39"/>
      <c r="B23" s="43"/>
      <c r="C23" s="39"/>
      <c r="D23" s="39"/>
      <c r="E23" s="39"/>
      <c r="F23" s="39"/>
      <c r="G23" s="40"/>
      <c r="H23" s="41"/>
      <c r="I23" s="42">
        <f>IF(G23="",0,VLOOKUP(G23,'Service Type'!A11:D240,2,FALSE))</f>
        <v>0</v>
      </c>
      <c r="J23" s="55">
        <f t="shared" si="0"/>
        <v>0</v>
      </c>
    </row>
    <row r="24" spans="1:10">
      <c r="A24" s="37"/>
      <c r="B24" s="38"/>
      <c r="C24" s="37"/>
      <c r="D24" s="37"/>
      <c r="E24" s="37"/>
      <c r="F24" s="39"/>
      <c r="G24" s="40"/>
      <c r="H24" s="41"/>
      <c r="I24" s="42">
        <f>IF(G24="",0,VLOOKUP(G24,'Service Type'!A12:D241,2,FALSE))</f>
        <v>0</v>
      </c>
      <c r="J24" s="55">
        <f t="shared" si="0"/>
        <v>0</v>
      </c>
    </row>
    <row r="25" spans="1:10">
      <c r="A25" s="37"/>
      <c r="B25" s="38"/>
      <c r="C25" s="37"/>
      <c r="D25" s="37"/>
      <c r="E25" s="37"/>
      <c r="F25" s="39"/>
      <c r="G25" s="40"/>
      <c r="H25" s="41"/>
      <c r="I25" s="42">
        <f>IF(G25="",0,VLOOKUP(G25,'Service Type'!A13:D242,2,FALSE))</f>
        <v>0</v>
      </c>
      <c r="J25" s="55">
        <f t="shared" si="0"/>
        <v>0</v>
      </c>
    </row>
    <row r="26" spans="1:10">
      <c r="A26" s="39"/>
      <c r="B26" s="43"/>
      <c r="C26" s="39"/>
      <c r="D26" s="39"/>
      <c r="E26" s="39"/>
      <c r="F26" s="39"/>
      <c r="G26" s="40"/>
      <c r="H26" s="41"/>
      <c r="I26" s="42">
        <f>IF(G26="",0,VLOOKUP(G26,'Service Type'!A14:D243,2,FALSE))</f>
        <v>0</v>
      </c>
      <c r="J26" s="55">
        <f t="shared" si="0"/>
        <v>0</v>
      </c>
    </row>
    <row r="27" spans="1:10">
      <c r="A27" s="39"/>
      <c r="B27" s="43"/>
      <c r="C27" s="39"/>
      <c r="D27" s="39"/>
      <c r="E27" s="39"/>
      <c r="F27" s="39"/>
      <c r="G27" s="40"/>
      <c r="H27" s="41"/>
      <c r="I27" s="42">
        <f>IF(G27="",0,VLOOKUP(G27,'Service Type'!A15:D244,2,FALSE))</f>
        <v>0</v>
      </c>
      <c r="J27" s="55">
        <f t="shared" si="0"/>
        <v>0</v>
      </c>
    </row>
    <row r="28" spans="1:10">
      <c r="A28" s="39"/>
      <c r="B28" s="43"/>
      <c r="C28" s="39"/>
      <c r="D28" s="39"/>
      <c r="E28" s="39"/>
      <c r="F28" s="39"/>
      <c r="G28" s="40"/>
      <c r="H28" s="41"/>
      <c r="I28" s="42">
        <f>IF(G28="",0,VLOOKUP(G28,'Service Type'!A16:D245,2,FALSE))</f>
        <v>0</v>
      </c>
      <c r="J28" s="55">
        <f t="shared" si="0"/>
        <v>0</v>
      </c>
    </row>
    <row r="29" spans="1:10" s="86" customFormat="1" ht="21" thickBot="1">
      <c r="A29" s="82"/>
      <c r="B29" s="83"/>
      <c r="C29" s="84"/>
      <c r="D29" s="85"/>
      <c r="E29" s="85"/>
      <c r="F29" s="85"/>
      <c r="G29" s="180" t="s">
        <v>7</v>
      </c>
      <c r="H29" s="181"/>
      <c r="I29" s="182"/>
      <c r="J29" s="56">
        <f>SUM(J13:J28)</f>
        <v>0</v>
      </c>
    </row>
    <row r="30" spans="1:10" ht="21" thickTop="1">
      <c r="A30" s="57"/>
      <c r="B30" s="58"/>
      <c r="C30" s="57"/>
      <c r="D30" s="57"/>
      <c r="E30" s="57"/>
      <c r="F30" s="57"/>
      <c r="G30" s="59"/>
      <c r="H30" s="60"/>
      <c r="I30" s="61"/>
      <c r="J30" s="61"/>
    </row>
    <row r="31" spans="1:10" ht="30.75" customHeight="1">
      <c r="A31" s="178" t="s">
        <v>17</v>
      </c>
      <c r="B31" s="179"/>
      <c r="C31" s="179"/>
      <c r="D31" s="179"/>
      <c r="E31" s="179"/>
      <c r="F31" s="179"/>
      <c r="G31" s="179"/>
      <c r="H31" s="179"/>
      <c r="I31" s="179"/>
      <c r="J31" s="179"/>
    </row>
    <row r="32" spans="1:10">
      <c r="A32" s="166"/>
      <c r="B32" s="166"/>
      <c r="C32" s="166"/>
      <c r="D32" s="166"/>
      <c r="E32" s="77"/>
      <c r="F32" s="164"/>
      <c r="G32" s="164"/>
      <c r="H32" s="47"/>
      <c r="I32" s="164"/>
      <c r="J32" s="164"/>
    </row>
    <row r="33" spans="1:10">
      <c r="A33" s="166"/>
      <c r="B33" s="166"/>
      <c r="C33" s="166"/>
      <c r="D33" s="166"/>
      <c r="E33" s="57"/>
      <c r="F33" s="164"/>
      <c r="G33" s="164"/>
      <c r="I33" s="164"/>
      <c r="J33" s="164"/>
    </row>
    <row r="34" spans="1:10" ht="21" thickBot="1">
      <c r="A34" s="167"/>
      <c r="B34" s="167"/>
      <c r="C34" s="167"/>
      <c r="D34" s="167"/>
      <c r="E34" s="78"/>
      <c r="F34" s="165"/>
      <c r="G34" s="165"/>
      <c r="H34" s="49"/>
      <c r="I34" s="165"/>
      <c r="J34" s="165"/>
    </row>
    <row r="35" spans="1:10" s="51" customFormat="1" ht="18" customHeight="1">
      <c r="A35" s="175" t="s">
        <v>24</v>
      </c>
      <c r="B35" s="175"/>
      <c r="C35" s="175"/>
      <c r="D35" s="175"/>
      <c r="E35" s="50"/>
      <c r="F35" s="177" t="s">
        <v>25</v>
      </c>
      <c r="G35" s="177"/>
      <c r="H35" s="50"/>
      <c r="I35" s="176" t="s">
        <v>16</v>
      </c>
      <c r="J35" s="176"/>
    </row>
    <row r="36" spans="1:10">
      <c r="A36" s="52"/>
      <c r="B36" s="53"/>
      <c r="C36" s="52"/>
      <c r="D36" s="48"/>
    </row>
  </sheetData>
  <sheetProtection password="CDD8" sheet="1" objects="1"/>
  <mergeCells count="16">
    <mergeCell ref="A35:D35"/>
    <mergeCell ref="I35:J35"/>
    <mergeCell ref="F35:G35"/>
    <mergeCell ref="A31:J31"/>
    <mergeCell ref="G29:I29"/>
    <mergeCell ref="G3:I3"/>
    <mergeCell ref="G4:I4"/>
    <mergeCell ref="G10:I10"/>
    <mergeCell ref="G8:I8"/>
    <mergeCell ref="G9:I9"/>
    <mergeCell ref="C9:E9"/>
    <mergeCell ref="H6:I6"/>
    <mergeCell ref="C8:E8"/>
    <mergeCell ref="F32:G34"/>
    <mergeCell ref="A32:D34"/>
    <mergeCell ref="I32:J34"/>
  </mergeCells>
  <phoneticPr fontId="9" type="noConversion"/>
  <pageMargins left="0.2" right="0.22" top="0.26" bottom="0.28999999999999998" header="0.22" footer="0.2"/>
  <pageSetup scale="7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J38"/>
  <sheetViews>
    <sheetView zoomScale="80" zoomScaleNormal="80" workbookViewId="0">
      <selection activeCell="D17" sqref="D17"/>
    </sheetView>
  </sheetViews>
  <sheetFormatPr defaultRowHeight="20.25"/>
  <cols>
    <col min="1" max="1" width="18.5703125" style="24" customWidth="1"/>
    <col min="2" max="2" width="19.85546875" style="25" customWidth="1"/>
    <col min="3" max="3" width="15.140625" style="24" customWidth="1"/>
    <col min="4" max="4" width="15.28515625" style="24" customWidth="1"/>
    <col min="5" max="5" width="20" style="24" customWidth="1"/>
    <col min="6" max="6" width="28.28515625" style="24" customWidth="1"/>
    <col min="7" max="7" width="17.140625" style="45" customWidth="1"/>
    <col min="8" max="8" width="16.85546875" style="46" customWidth="1"/>
    <col min="9" max="9" width="16.28515625" style="26" customWidth="1"/>
    <col min="10" max="10" width="19.42578125" style="26" customWidth="1"/>
    <col min="11" max="11" width="19.140625" style="27" customWidth="1"/>
    <col min="12" max="12" width="18" style="27" customWidth="1"/>
    <col min="13" max="13" width="20.85546875" style="27" customWidth="1"/>
    <col min="14" max="16384" width="9.140625" style="27"/>
  </cols>
  <sheetData>
    <row r="1" spans="1:10">
      <c r="A1" s="57"/>
      <c r="B1" s="58"/>
      <c r="C1" s="57"/>
      <c r="D1" s="57"/>
      <c r="E1" s="57"/>
      <c r="F1" s="57"/>
      <c r="G1" s="59"/>
      <c r="H1" s="60"/>
      <c r="I1" s="61"/>
    </row>
    <row r="2" spans="1:10">
      <c r="A2" s="57"/>
      <c r="B2" s="58"/>
      <c r="C2" s="57"/>
      <c r="D2" s="57"/>
      <c r="E2" s="57"/>
      <c r="F2" s="57"/>
      <c r="G2" s="62"/>
      <c r="H2" s="63"/>
      <c r="I2" s="64"/>
    </row>
    <row r="3" spans="1:10" s="29" customFormat="1">
      <c r="A3" s="65" t="s">
        <v>8</v>
      </c>
      <c r="B3" s="66"/>
      <c r="C3" s="65"/>
      <c r="D3" s="65"/>
      <c r="E3" s="65"/>
      <c r="F3" s="65"/>
      <c r="G3" s="168" t="s">
        <v>20</v>
      </c>
      <c r="H3" s="169"/>
      <c r="I3" s="169"/>
      <c r="J3" s="28"/>
    </row>
    <row r="4" spans="1:10" s="29" customFormat="1">
      <c r="A4" s="65" t="s">
        <v>9</v>
      </c>
      <c r="B4" s="66"/>
      <c r="C4" s="65"/>
      <c r="D4" s="65"/>
      <c r="E4" s="65"/>
      <c r="F4" s="65"/>
      <c r="G4" s="170" t="s">
        <v>21</v>
      </c>
      <c r="H4" s="169"/>
      <c r="I4" s="169"/>
      <c r="J4" s="30"/>
    </row>
    <row r="5" spans="1:10" s="29" customFormat="1">
      <c r="A5" s="65" t="s">
        <v>10</v>
      </c>
      <c r="B5" s="66"/>
      <c r="C5" s="65"/>
      <c r="D5" s="65"/>
      <c r="E5" s="65"/>
      <c r="F5" s="65"/>
      <c r="G5" s="67"/>
      <c r="H5" s="68"/>
      <c r="I5" s="69"/>
      <c r="J5" s="31"/>
    </row>
    <row r="6" spans="1:10" s="29" customFormat="1">
      <c r="A6" s="65" t="s">
        <v>11</v>
      </c>
      <c r="B6" s="66"/>
      <c r="C6" s="65"/>
      <c r="D6" s="65"/>
      <c r="E6" s="65"/>
      <c r="F6" s="65"/>
      <c r="G6" s="67"/>
      <c r="H6" s="162" t="s">
        <v>26</v>
      </c>
      <c r="I6" s="162"/>
      <c r="J6" s="32"/>
    </row>
    <row r="7" spans="1:10">
      <c r="A7" s="70"/>
      <c r="B7" s="71"/>
      <c r="C7" s="70"/>
      <c r="D7" s="70"/>
      <c r="E7" s="70"/>
      <c r="F7" s="72"/>
      <c r="G7" s="73"/>
      <c r="H7" s="74"/>
      <c r="I7" s="75"/>
      <c r="J7" s="34" t="s">
        <v>131</v>
      </c>
    </row>
    <row r="8" spans="1:10">
      <c r="A8" s="72" t="s">
        <v>12</v>
      </c>
      <c r="B8" s="76"/>
      <c r="C8" s="163"/>
      <c r="D8" s="163"/>
      <c r="E8" s="163"/>
      <c r="F8" s="72" t="s">
        <v>14</v>
      </c>
      <c r="G8" s="173"/>
      <c r="H8" s="174"/>
      <c r="I8" s="174"/>
    </row>
    <row r="9" spans="1:10">
      <c r="A9" s="72" t="s">
        <v>13</v>
      </c>
      <c r="B9" s="76"/>
      <c r="C9" s="161"/>
      <c r="D9" s="161"/>
      <c r="E9" s="161"/>
      <c r="F9" s="72" t="s">
        <v>15</v>
      </c>
      <c r="G9" s="171"/>
      <c r="H9" s="172"/>
      <c r="I9" s="172"/>
    </row>
    <row r="10" spans="1:10">
      <c r="A10" s="72"/>
      <c r="B10" s="76"/>
      <c r="C10" s="33"/>
      <c r="D10" s="33"/>
      <c r="E10" s="33"/>
      <c r="F10" s="72" t="s">
        <v>19</v>
      </c>
      <c r="G10" s="171"/>
      <c r="H10" s="172"/>
      <c r="I10" s="172"/>
    </row>
    <row r="11" spans="1:10" ht="10.5" customHeight="1">
      <c r="A11" s="72"/>
      <c r="B11" s="76"/>
      <c r="C11" s="33"/>
      <c r="D11" s="33"/>
      <c r="E11" s="33"/>
      <c r="F11" s="72"/>
      <c r="G11" s="35"/>
      <c r="H11" s="36"/>
      <c r="I11" s="36"/>
    </row>
    <row r="12" spans="1:10" s="81" customFormat="1" ht="71.25" customHeight="1">
      <c r="A12" s="79" t="s">
        <v>23</v>
      </c>
      <c r="B12" s="80" t="s">
        <v>22</v>
      </c>
      <c r="C12" s="79" t="s">
        <v>0</v>
      </c>
      <c r="D12" s="79" t="s">
        <v>1</v>
      </c>
      <c r="E12" s="79" t="s">
        <v>2</v>
      </c>
      <c r="F12" s="79" t="s">
        <v>3</v>
      </c>
      <c r="G12" s="79" t="s">
        <v>18</v>
      </c>
      <c r="H12" s="79" t="s">
        <v>4</v>
      </c>
      <c r="I12" s="54" t="s">
        <v>5</v>
      </c>
      <c r="J12" s="54" t="s">
        <v>6</v>
      </c>
    </row>
    <row r="13" spans="1:10">
      <c r="A13" s="37"/>
      <c r="B13" s="38"/>
      <c r="C13" s="37"/>
      <c r="D13" s="37"/>
      <c r="E13" s="37"/>
      <c r="F13" s="39"/>
      <c r="G13" s="40"/>
      <c r="H13" s="41"/>
      <c r="I13" s="42">
        <f>IF(G13="",0,VLOOKUP(G13,'Service Type'!A1:D230,2,FALSE))</f>
        <v>0</v>
      </c>
      <c r="J13" s="55">
        <f t="shared" ref="J13:J28" si="0">SUM(H13*I13)</f>
        <v>0</v>
      </c>
    </row>
    <row r="14" spans="1:10">
      <c r="A14" s="39"/>
      <c r="B14" s="43"/>
      <c r="C14" s="39"/>
      <c r="D14" s="39"/>
      <c r="E14" s="39"/>
      <c r="F14" s="39"/>
      <c r="G14" s="40"/>
      <c r="H14" s="41"/>
      <c r="I14" s="42">
        <f>IF(G14="",0,VLOOKUP(G14,'Service Type'!A2:D231,2,FALSE))</f>
        <v>0</v>
      </c>
      <c r="J14" s="55">
        <f t="shared" si="0"/>
        <v>0</v>
      </c>
    </row>
    <row r="15" spans="1:10">
      <c r="A15" s="39"/>
      <c r="B15" s="43"/>
      <c r="C15" s="39"/>
      <c r="D15" s="39"/>
      <c r="E15" s="39"/>
      <c r="F15" s="39"/>
      <c r="G15" s="40"/>
      <c r="H15" s="41"/>
      <c r="I15" s="42">
        <f>IF(G15="",0,VLOOKUP(G15,'Service Type'!A3:D232,2,FALSE))</f>
        <v>0</v>
      </c>
      <c r="J15" s="55">
        <f t="shared" si="0"/>
        <v>0</v>
      </c>
    </row>
    <row r="16" spans="1:10">
      <c r="A16" s="39"/>
      <c r="B16" s="43"/>
      <c r="C16" s="39"/>
      <c r="D16" s="39"/>
      <c r="E16" s="39"/>
      <c r="F16" s="39"/>
      <c r="G16" s="44"/>
      <c r="H16" s="41"/>
      <c r="I16" s="42">
        <f>IF(G16="",0,VLOOKUP(G16,'Service Type'!A4:D233,2,FALSE))</f>
        <v>0</v>
      </c>
      <c r="J16" s="55">
        <f t="shared" si="0"/>
        <v>0</v>
      </c>
    </row>
    <row r="17" spans="1:10">
      <c r="A17" s="39"/>
      <c r="B17" s="43"/>
      <c r="C17" s="39"/>
      <c r="D17" s="39"/>
      <c r="E17" s="39"/>
      <c r="F17" s="39"/>
      <c r="G17" s="44"/>
      <c r="H17" s="41"/>
      <c r="I17" s="42">
        <f>IF(G17="",0,VLOOKUP(G17,'Service Type'!A5:D234,2,FALSE))</f>
        <v>0</v>
      </c>
      <c r="J17" s="55">
        <f t="shared" si="0"/>
        <v>0</v>
      </c>
    </row>
    <row r="18" spans="1:10">
      <c r="A18" s="39"/>
      <c r="B18" s="43"/>
      <c r="C18" s="39"/>
      <c r="D18" s="39"/>
      <c r="E18" s="39"/>
      <c r="F18" s="39"/>
      <c r="G18" s="44"/>
      <c r="H18" s="41"/>
      <c r="I18" s="42">
        <f>IF(G18="",0,VLOOKUP(G18,'Service Type'!A6:D235,2,FALSE))</f>
        <v>0</v>
      </c>
      <c r="J18" s="55">
        <f t="shared" si="0"/>
        <v>0</v>
      </c>
    </row>
    <row r="19" spans="1:10">
      <c r="A19" s="39"/>
      <c r="B19" s="43"/>
      <c r="C19" s="39"/>
      <c r="D19" s="39"/>
      <c r="E19" s="39"/>
      <c r="F19" s="39"/>
      <c r="G19" s="40"/>
      <c r="H19" s="41"/>
      <c r="I19" s="42">
        <f>IF(G19="",0,VLOOKUP(G19,'Service Type'!A7:D236,2,FALSE))</f>
        <v>0</v>
      </c>
      <c r="J19" s="55">
        <f t="shared" si="0"/>
        <v>0</v>
      </c>
    </row>
    <row r="20" spans="1:10">
      <c r="A20" s="39"/>
      <c r="B20" s="43"/>
      <c r="C20" s="39"/>
      <c r="D20" s="39"/>
      <c r="E20" s="39"/>
      <c r="F20" s="39"/>
      <c r="G20" s="40"/>
      <c r="H20" s="41"/>
      <c r="I20" s="42">
        <f>IF(G20="",0,VLOOKUP(G20,'Service Type'!A8:D237,2,FALSE))</f>
        <v>0</v>
      </c>
      <c r="J20" s="55">
        <f t="shared" si="0"/>
        <v>0</v>
      </c>
    </row>
    <row r="21" spans="1:10">
      <c r="A21" s="39"/>
      <c r="B21" s="43"/>
      <c r="C21" s="39"/>
      <c r="D21" s="39"/>
      <c r="E21" s="39"/>
      <c r="F21" s="39"/>
      <c r="G21" s="44"/>
      <c r="H21" s="41"/>
      <c r="I21" s="42">
        <f>IF(G21="",0,VLOOKUP(G21,'Service Type'!A9:D238,2,FALSE))</f>
        <v>0</v>
      </c>
      <c r="J21" s="55">
        <f t="shared" si="0"/>
        <v>0</v>
      </c>
    </row>
    <row r="22" spans="1:10">
      <c r="A22" s="39"/>
      <c r="B22" s="43"/>
      <c r="C22" s="39"/>
      <c r="D22" s="39"/>
      <c r="E22" s="39"/>
      <c r="F22" s="39"/>
      <c r="G22" s="44"/>
      <c r="H22" s="41"/>
      <c r="I22" s="42">
        <f>IF(G22="",0,VLOOKUP(G22,'Service Type'!A10:D239,2,FALSE))</f>
        <v>0</v>
      </c>
      <c r="J22" s="55">
        <f t="shared" si="0"/>
        <v>0</v>
      </c>
    </row>
    <row r="23" spans="1:10">
      <c r="A23" s="39"/>
      <c r="B23" s="43"/>
      <c r="C23" s="39"/>
      <c r="D23" s="39"/>
      <c r="E23" s="39"/>
      <c r="F23" s="39"/>
      <c r="G23" s="40"/>
      <c r="H23" s="41"/>
      <c r="I23" s="42">
        <f>IF(G23="",0,VLOOKUP(G23,'Service Type'!A11:D240,2,FALSE))</f>
        <v>0</v>
      </c>
      <c r="J23" s="55">
        <f t="shared" si="0"/>
        <v>0</v>
      </c>
    </row>
    <row r="24" spans="1:10">
      <c r="A24" s="37"/>
      <c r="B24" s="38"/>
      <c r="C24" s="37"/>
      <c r="D24" s="37"/>
      <c r="E24" s="37"/>
      <c r="F24" s="39"/>
      <c r="G24" s="40"/>
      <c r="H24" s="41"/>
      <c r="I24" s="42">
        <f>IF(G24="",0,VLOOKUP(G24,'Service Type'!A12:D241,2,FALSE))</f>
        <v>0</v>
      </c>
      <c r="J24" s="55">
        <f t="shared" si="0"/>
        <v>0</v>
      </c>
    </row>
    <row r="25" spans="1:10">
      <c r="A25" s="37"/>
      <c r="B25" s="38"/>
      <c r="C25" s="37"/>
      <c r="D25" s="37"/>
      <c r="E25" s="37"/>
      <c r="F25" s="39"/>
      <c r="G25" s="40"/>
      <c r="H25" s="41"/>
      <c r="I25" s="42">
        <f>IF(G25="",0,VLOOKUP(G25,'Service Type'!A13:D242,2,FALSE))</f>
        <v>0</v>
      </c>
      <c r="J25" s="55">
        <f t="shared" si="0"/>
        <v>0</v>
      </c>
    </row>
    <row r="26" spans="1:10">
      <c r="A26" s="39"/>
      <c r="B26" s="43"/>
      <c r="C26" s="39"/>
      <c r="D26" s="39"/>
      <c r="E26" s="39"/>
      <c r="F26" s="39"/>
      <c r="G26" s="40"/>
      <c r="H26" s="41"/>
      <c r="I26" s="42">
        <f>IF(G26="",0,VLOOKUP(G26,'Service Type'!A14:D243,2,FALSE))</f>
        <v>0</v>
      </c>
      <c r="J26" s="55">
        <f t="shared" si="0"/>
        <v>0</v>
      </c>
    </row>
    <row r="27" spans="1:10">
      <c r="A27" s="39"/>
      <c r="B27" s="43"/>
      <c r="C27" s="39"/>
      <c r="D27" s="39"/>
      <c r="E27" s="39"/>
      <c r="F27" s="39"/>
      <c r="G27" s="40"/>
      <c r="H27" s="41"/>
      <c r="I27" s="42">
        <f>IF(G27="",0,VLOOKUP(G27,'Service Type'!A15:D244,2,FALSE))</f>
        <v>0</v>
      </c>
      <c r="J27" s="55">
        <f t="shared" si="0"/>
        <v>0</v>
      </c>
    </row>
    <row r="28" spans="1:10">
      <c r="A28" s="39"/>
      <c r="B28" s="43"/>
      <c r="C28" s="39"/>
      <c r="D28" s="39"/>
      <c r="E28" s="39"/>
      <c r="F28" s="39"/>
      <c r="G28" s="40"/>
      <c r="H28" s="41"/>
      <c r="I28" s="42">
        <f>IF(G28="",0,VLOOKUP(G28,'Service Type'!A16:D245,2,FALSE))</f>
        <v>0</v>
      </c>
      <c r="J28" s="55">
        <f t="shared" si="0"/>
        <v>0</v>
      </c>
    </row>
    <row r="29" spans="1:10" s="86" customFormat="1" ht="21" thickBot="1">
      <c r="A29" s="82"/>
      <c r="B29" s="83"/>
      <c r="C29" s="84"/>
      <c r="D29" s="85"/>
      <c r="E29" s="85"/>
      <c r="F29" s="85"/>
      <c r="G29" s="180" t="s">
        <v>7</v>
      </c>
      <c r="H29" s="181"/>
      <c r="I29" s="182"/>
      <c r="J29" s="56">
        <f>SUM(J13:J28)</f>
        <v>0</v>
      </c>
    </row>
    <row r="30" spans="1:10" ht="21" thickTop="1">
      <c r="A30" s="57"/>
      <c r="B30" s="58"/>
      <c r="C30" s="57"/>
      <c r="D30" s="57"/>
      <c r="E30" s="57"/>
      <c r="F30" s="57"/>
      <c r="G30" s="59"/>
      <c r="H30" s="60"/>
      <c r="I30" s="61"/>
      <c r="J30" s="61"/>
    </row>
    <row r="31" spans="1:10" ht="30.75" customHeight="1">
      <c r="A31" s="178" t="s">
        <v>17</v>
      </c>
      <c r="B31" s="179"/>
      <c r="C31" s="179"/>
      <c r="D31" s="179"/>
      <c r="E31" s="179"/>
      <c r="F31" s="179"/>
      <c r="G31" s="179"/>
      <c r="H31" s="179"/>
      <c r="I31" s="179"/>
      <c r="J31" s="179"/>
    </row>
    <row r="32" spans="1:10" ht="11.25" customHeight="1">
      <c r="A32" s="166"/>
      <c r="B32" s="166"/>
      <c r="C32" s="166"/>
      <c r="D32" s="166"/>
      <c r="E32" s="77"/>
      <c r="F32" s="164"/>
      <c r="G32" s="164"/>
      <c r="H32" s="47"/>
      <c r="I32" s="87"/>
      <c r="J32" s="87"/>
    </row>
    <row r="33" spans="1:10" ht="11.25" customHeight="1">
      <c r="A33" s="166"/>
      <c r="B33" s="166"/>
      <c r="C33" s="166"/>
      <c r="D33" s="166"/>
      <c r="E33" s="57"/>
      <c r="F33" s="164"/>
      <c r="G33" s="164"/>
      <c r="I33" s="87"/>
      <c r="J33" s="87"/>
    </row>
    <row r="34" spans="1:10" ht="11.25" customHeight="1" thickBot="1">
      <c r="A34" s="167"/>
      <c r="B34" s="167"/>
      <c r="C34" s="167"/>
      <c r="D34" s="167"/>
      <c r="E34" s="78"/>
      <c r="F34" s="165"/>
      <c r="G34" s="165"/>
      <c r="H34" s="49"/>
      <c r="I34" s="87"/>
      <c r="J34" s="87"/>
    </row>
    <row r="35" spans="1:10" s="51" customFormat="1" ht="18" customHeight="1">
      <c r="A35" s="183" t="s">
        <v>24</v>
      </c>
      <c r="B35" s="183"/>
      <c r="C35" s="183"/>
      <c r="D35" s="183"/>
      <c r="E35" s="50"/>
      <c r="F35" s="184" t="s">
        <v>16</v>
      </c>
      <c r="G35" s="184"/>
      <c r="H35" s="50"/>
      <c r="I35" s="88"/>
      <c r="J35" s="88"/>
    </row>
    <row r="36" spans="1:10" ht="14.25" customHeight="1">
      <c r="A36" s="186"/>
      <c r="B36" s="186"/>
      <c r="C36" s="89"/>
      <c r="D36" s="90"/>
      <c r="F36" s="26"/>
      <c r="G36" s="26"/>
    </row>
    <row r="37" spans="1:10" ht="14.25" customHeight="1" thickBot="1">
      <c r="A37" s="187"/>
      <c r="B37" s="187"/>
      <c r="C37" s="91"/>
      <c r="D37" s="91"/>
    </row>
    <row r="38" spans="1:10">
      <c r="A38" s="185" t="s">
        <v>25</v>
      </c>
      <c r="B38" s="185"/>
      <c r="C38" s="91"/>
      <c r="D38" s="91"/>
    </row>
  </sheetData>
  <sheetProtection password="CDD8" sheet="1" objects="1"/>
  <mergeCells count="16">
    <mergeCell ref="A35:D35"/>
    <mergeCell ref="F35:G35"/>
    <mergeCell ref="A38:B38"/>
    <mergeCell ref="A36:B37"/>
    <mergeCell ref="G10:I10"/>
    <mergeCell ref="G29:I29"/>
    <mergeCell ref="A31:J31"/>
    <mergeCell ref="A32:D34"/>
    <mergeCell ref="F32:G34"/>
    <mergeCell ref="C9:E9"/>
    <mergeCell ref="G9:I9"/>
    <mergeCell ref="G3:I3"/>
    <mergeCell ref="G4:I4"/>
    <mergeCell ref="H6:I6"/>
    <mergeCell ref="C8:E8"/>
    <mergeCell ref="G8:I8"/>
  </mergeCells>
  <pageMargins left="0.2" right="0.22" top="0.26" bottom="0.28999999999999998" header="0.22" footer="0.2"/>
  <pageSetup scale="7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D230"/>
  <sheetViews>
    <sheetView workbookViewId="0">
      <selection activeCell="D24" sqref="D24"/>
    </sheetView>
  </sheetViews>
  <sheetFormatPr defaultRowHeight="12.75"/>
  <cols>
    <col min="1" max="1" width="11.5703125" style="12" bestFit="1" customWidth="1"/>
    <col min="2" max="2" width="13.85546875" style="18" customWidth="1"/>
    <col min="3" max="3" width="17.42578125" style="23" customWidth="1"/>
    <col min="4" max="4" width="44.42578125" style="1" bestFit="1" customWidth="1"/>
    <col min="5" max="16384" width="9.140625" style="1"/>
  </cols>
  <sheetData>
    <row r="1" spans="1:4" s="5" customFormat="1" ht="31.5">
      <c r="A1" s="7" t="s">
        <v>130</v>
      </c>
      <c r="B1" s="13" t="s">
        <v>114</v>
      </c>
      <c r="C1" s="19" t="s">
        <v>129</v>
      </c>
      <c r="D1" s="6" t="s">
        <v>130</v>
      </c>
    </row>
    <row r="2" spans="1:4">
      <c r="A2" s="8"/>
      <c r="B2" s="14"/>
      <c r="C2" s="20"/>
      <c r="D2" s="2" t="s">
        <v>28</v>
      </c>
    </row>
    <row r="3" spans="1:4">
      <c r="A3" s="8"/>
      <c r="B3" s="14"/>
      <c r="C3" s="20"/>
      <c r="D3" s="2" t="s">
        <v>29</v>
      </c>
    </row>
    <row r="4" spans="1:4">
      <c r="A4" s="9">
        <v>110100</v>
      </c>
      <c r="B4" s="15">
        <v>0.47</v>
      </c>
      <c r="C4" s="21" t="s">
        <v>115</v>
      </c>
      <c r="D4" s="2" t="s">
        <v>30</v>
      </c>
    </row>
    <row r="5" spans="1:4">
      <c r="A5" s="9">
        <v>110106</v>
      </c>
      <c r="B5" s="15">
        <v>0.47</v>
      </c>
      <c r="C5" s="21" t="s">
        <v>115</v>
      </c>
      <c r="D5" s="2" t="s">
        <v>31</v>
      </c>
    </row>
    <row r="6" spans="1:4">
      <c r="A6" s="9">
        <v>110110</v>
      </c>
      <c r="B6" s="16">
        <v>250</v>
      </c>
      <c r="C6" s="21" t="s">
        <v>116</v>
      </c>
      <c r="D6" s="2" t="s">
        <v>32</v>
      </c>
    </row>
    <row r="7" spans="1:4">
      <c r="A7" s="9">
        <v>110165</v>
      </c>
      <c r="B7" s="15">
        <v>60</v>
      </c>
      <c r="C7" s="21" t="s">
        <v>117</v>
      </c>
      <c r="D7" s="2" t="s">
        <v>33</v>
      </c>
    </row>
    <row r="8" spans="1:4">
      <c r="A8" s="9">
        <v>110300</v>
      </c>
      <c r="B8" s="15">
        <v>40</v>
      </c>
      <c r="C8" s="21" t="s">
        <v>117</v>
      </c>
      <c r="D8" s="2" t="s">
        <v>34</v>
      </c>
    </row>
    <row r="9" spans="1:4">
      <c r="A9" s="9">
        <v>110305</v>
      </c>
      <c r="B9" s="15">
        <v>14</v>
      </c>
      <c r="C9" s="21" t="s">
        <v>117</v>
      </c>
      <c r="D9" s="2" t="s">
        <v>35</v>
      </c>
    </row>
    <row r="10" spans="1:4">
      <c r="A10" s="9">
        <v>110310</v>
      </c>
      <c r="B10" s="15">
        <v>24</v>
      </c>
      <c r="C10" s="21" t="s">
        <v>117</v>
      </c>
      <c r="D10" s="2" t="s">
        <v>36</v>
      </c>
    </row>
    <row r="11" spans="1:4">
      <c r="A11" s="9">
        <v>110351</v>
      </c>
      <c r="B11" s="15">
        <v>10</v>
      </c>
      <c r="C11" s="21" t="s">
        <v>117</v>
      </c>
      <c r="D11" s="2" t="s">
        <v>37</v>
      </c>
    </row>
    <row r="12" spans="1:4">
      <c r="A12" s="9">
        <v>110400</v>
      </c>
      <c r="B12" s="15">
        <v>10.5</v>
      </c>
      <c r="C12" s="21" t="s">
        <v>118</v>
      </c>
      <c r="D12" s="2" t="s">
        <v>38</v>
      </c>
    </row>
    <row r="13" spans="1:4">
      <c r="A13" s="8"/>
      <c r="B13" s="14" t="s">
        <v>119</v>
      </c>
      <c r="C13" s="20"/>
      <c r="D13" s="2" t="s">
        <v>39</v>
      </c>
    </row>
    <row r="14" spans="1:4">
      <c r="A14" s="8"/>
      <c r="B14" s="14" t="s">
        <v>119</v>
      </c>
      <c r="C14" s="20"/>
      <c r="D14" s="2" t="s">
        <v>40</v>
      </c>
    </row>
    <row r="15" spans="1:4">
      <c r="A15" s="10" t="s">
        <v>42</v>
      </c>
      <c r="B15" s="16">
        <v>15</v>
      </c>
      <c r="C15" s="21" t="s">
        <v>117</v>
      </c>
      <c r="D15" s="2" t="s">
        <v>41</v>
      </c>
    </row>
    <row r="16" spans="1:4">
      <c r="A16" s="10" t="s">
        <v>43</v>
      </c>
      <c r="B16" s="16">
        <v>40</v>
      </c>
      <c r="C16" s="21" t="s">
        <v>117</v>
      </c>
      <c r="D16" s="2" t="s">
        <v>34</v>
      </c>
    </row>
    <row r="17" spans="1:4">
      <c r="A17" s="10" t="s">
        <v>45</v>
      </c>
      <c r="B17" s="16">
        <v>58.8</v>
      </c>
      <c r="C17" s="21" t="s">
        <v>117</v>
      </c>
      <c r="D17" s="2" t="s">
        <v>44</v>
      </c>
    </row>
    <row r="18" spans="1:4">
      <c r="A18" s="10" t="s">
        <v>47</v>
      </c>
      <c r="B18" s="16">
        <v>20</v>
      </c>
      <c r="C18" s="21" t="s">
        <v>117</v>
      </c>
      <c r="D18" s="2" t="s">
        <v>46</v>
      </c>
    </row>
    <row r="19" spans="1:4">
      <c r="A19" s="10" t="s">
        <v>49</v>
      </c>
      <c r="B19" s="16">
        <v>12.2</v>
      </c>
      <c r="C19" s="21" t="s">
        <v>117</v>
      </c>
      <c r="D19" s="2" t="s">
        <v>48</v>
      </c>
    </row>
    <row r="20" spans="1:4">
      <c r="A20" s="9">
        <v>120100</v>
      </c>
      <c r="B20" s="16">
        <v>0.47</v>
      </c>
      <c r="C20" s="21" t="s">
        <v>115</v>
      </c>
      <c r="D20" s="2" t="s">
        <v>30</v>
      </c>
    </row>
    <row r="21" spans="1:4">
      <c r="A21" s="9">
        <v>120104</v>
      </c>
      <c r="B21" s="16">
        <v>1.25</v>
      </c>
      <c r="C21" s="21" t="s">
        <v>118</v>
      </c>
      <c r="D21" s="2" t="s">
        <v>50</v>
      </c>
    </row>
    <row r="22" spans="1:4">
      <c r="A22" s="9">
        <v>120105</v>
      </c>
      <c r="B22" s="16">
        <v>2</v>
      </c>
      <c r="C22" s="21" t="s">
        <v>118</v>
      </c>
      <c r="D22" s="2" t="s">
        <v>51</v>
      </c>
    </row>
    <row r="23" spans="1:4">
      <c r="A23" s="9">
        <v>120106</v>
      </c>
      <c r="B23" s="16">
        <v>0.47</v>
      </c>
      <c r="C23" s="21" t="s">
        <v>115</v>
      </c>
      <c r="D23" s="2" t="s">
        <v>31</v>
      </c>
    </row>
    <row r="24" spans="1:4">
      <c r="A24" s="9">
        <v>120110</v>
      </c>
      <c r="B24" s="16">
        <v>250</v>
      </c>
      <c r="C24" s="21" t="s">
        <v>116</v>
      </c>
      <c r="D24" s="2" t="s">
        <v>32</v>
      </c>
    </row>
    <row r="25" spans="1:4">
      <c r="A25" s="9">
        <v>120120</v>
      </c>
      <c r="B25" s="16">
        <v>70</v>
      </c>
      <c r="C25" s="21" t="s">
        <v>120</v>
      </c>
      <c r="D25" s="2" t="s">
        <v>52</v>
      </c>
    </row>
    <row r="26" spans="1:4">
      <c r="A26" s="9">
        <v>120125</v>
      </c>
      <c r="B26" s="16">
        <v>47</v>
      </c>
      <c r="C26" s="21" t="s">
        <v>121</v>
      </c>
      <c r="D26" s="2" t="s">
        <v>53</v>
      </c>
    </row>
    <row r="27" spans="1:4">
      <c r="A27" s="9">
        <v>120150</v>
      </c>
      <c r="B27" s="16">
        <v>500</v>
      </c>
      <c r="C27" s="21" t="s">
        <v>122</v>
      </c>
      <c r="D27" s="2" t="s">
        <v>54</v>
      </c>
    </row>
    <row r="28" spans="1:4">
      <c r="A28" s="9">
        <v>120155</v>
      </c>
      <c r="B28" s="16">
        <v>1800</v>
      </c>
      <c r="C28" s="21" t="s">
        <v>122</v>
      </c>
      <c r="D28" s="2" t="s">
        <v>55</v>
      </c>
    </row>
    <row r="29" spans="1:4">
      <c r="A29" s="9">
        <v>120170</v>
      </c>
      <c r="B29" s="16">
        <v>14</v>
      </c>
      <c r="C29" s="21" t="s">
        <v>123</v>
      </c>
      <c r="D29" s="2" t="s">
        <v>56</v>
      </c>
    </row>
    <row r="30" spans="1:4">
      <c r="A30" s="9">
        <v>120171</v>
      </c>
      <c r="B30" s="16">
        <v>10</v>
      </c>
      <c r="C30" s="21" t="s">
        <v>123</v>
      </c>
      <c r="D30" s="2" t="s">
        <v>57</v>
      </c>
    </row>
    <row r="31" spans="1:4">
      <c r="A31" s="9">
        <v>120175</v>
      </c>
      <c r="B31" s="16">
        <v>15</v>
      </c>
      <c r="C31" s="21" t="s">
        <v>117</v>
      </c>
      <c r="D31" s="2" t="s">
        <v>41</v>
      </c>
    </row>
    <row r="32" spans="1:4">
      <c r="A32" s="9">
        <v>120190</v>
      </c>
      <c r="B32" s="16">
        <v>90</v>
      </c>
      <c r="C32" s="21" t="s">
        <v>117</v>
      </c>
      <c r="D32" s="2" t="s">
        <v>58</v>
      </c>
    </row>
    <row r="33" spans="1:4">
      <c r="A33" s="9">
        <v>120200</v>
      </c>
      <c r="B33" s="16">
        <v>10</v>
      </c>
      <c r="C33" s="21" t="s">
        <v>117</v>
      </c>
      <c r="D33" s="2" t="s">
        <v>59</v>
      </c>
    </row>
    <row r="34" spans="1:4">
      <c r="A34" s="9">
        <v>120210</v>
      </c>
      <c r="B34" s="16">
        <v>12.5</v>
      </c>
      <c r="C34" s="21" t="s">
        <v>117</v>
      </c>
      <c r="D34" s="2" t="s">
        <v>60</v>
      </c>
    </row>
    <row r="35" spans="1:4">
      <c r="A35" s="9">
        <v>120215</v>
      </c>
      <c r="B35" s="16">
        <v>58.8</v>
      </c>
      <c r="C35" s="21" t="s">
        <v>117</v>
      </c>
      <c r="D35" s="2" t="s">
        <v>44</v>
      </c>
    </row>
    <row r="36" spans="1:4">
      <c r="A36" s="9">
        <v>120300</v>
      </c>
      <c r="B36" s="16">
        <v>40</v>
      </c>
      <c r="C36" s="21" t="s">
        <v>117</v>
      </c>
      <c r="D36" s="2" t="s">
        <v>34</v>
      </c>
    </row>
    <row r="37" spans="1:4">
      <c r="A37" s="9">
        <v>120305</v>
      </c>
      <c r="B37" s="16">
        <v>14</v>
      </c>
      <c r="C37" s="21" t="s">
        <v>117</v>
      </c>
      <c r="D37" s="2" t="s">
        <v>35</v>
      </c>
    </row>
    <row r="38" spans="1:4">
      <c r="A38" s="9">
        <v>120310</v>
      </c>
      <c r="B38" s="16">
        <v>24</v>
      </c>
      <c r="C38" s="21" t="s">
        <v>117</v>
      </c>
      <c r="D38" s="2" t="s">
        <v>36</v>
      </c>
    </row>
    <row r="39" spans="1:4">
      <c r="A39" s="9">
        <v>120325</v>
      </c>
      <c r="B39" s="16">
        <v>12.2</v>
      </c>
      <c r="C39" s="21" t="s">
        <v>117</v>
      </c>
      <c r="D39" s="2" t="s">
        <v>48</v>
      </c>
    </row>
    <row r="40" spans="1:4">
      <c r="A40" s="9">
        <v>120350</v>
      </c>
      <c r="B40" s="16">
        <v>15</v>
      </c>
      <c r="C40" s="21" t="s">
        <v>117</v>
      </c>
      <c r="D40" s="2" t="s">
        <v>61</v>
      </c>
    </row>
    <row r="41" spans="1:4">
      <c r="A41" s="9">
        <v>120351</v>
      </c>
      <c r="B41" s="16">
        <v>10</v>
      </c>
      <c r="C41" s="21" t="s">
        <v>117</v>
      </c>
      <c r="D41" s="2" t="s">
        <v>37</v>
      </c>
    </row>
    <row r="42" spans="1:4">
      <c r="A42" s="9">
        <v>120410</v>
      </c>
      <c r="B42" s="16">
        <v>10.5</v>
      </c>
      <c r="C42" s="21" t="s">
        <v>118</v>
      </c>
      <c r="D42" s="2" t="s">
        <v>62</v>
      </c>
    </row>
    <row r="43" spans="1:4">
      <c r="A43" s="9">
        <v>120455</v>
      </c>
      <c r="B43" s="16">
        <v>50</v>
      </c>
      <c r="C43" s="21" t="s">
        <v>116</v>
      </c>
      <c r="D43" s="2" t="s">
        <v>63</v>
      </c>
    </row>
    <row r="44" spans="1:4">
      <c r="A44" s="9">
        <v>120606</v>
      </c>
      <c r="B44" s="16">
        <v>70</v>
      </c>
      <c r="C44" s="21" t="s">
        <v>124</v>
      </c>
      <c r="D44" s="2" t="s">
        <v>64</v>
      </c>
    </row>
    <row r="45" spans="1:4">
      <c r="A45" s="9">
        <v>120650</v>
      </c>
      <c r="B45" s="16">
        <v>450</v>
      </c>
      <c r="C45" s="21" t="s">
        <v>116</v>
      </c>
      <c r="D45" s="2" t="s">
        <v>65</v>
      </c>
    </row>
    <row r="46" spans="1:4">
      <c r="A46" s="8"/>
      <c r="B46" s="14" t="s">
        <v>119</v>
      </c>
      <c r="C46" s="20" t="s">
        <v>119</v>
      </c>
      <c r="D46" s="2" t="s">
        <v>66</v>
      </c>
    </row>
    <row r="47" spans="1:4">
      <c r="A47" s="9">
        <v>130101</v>
      </c>
      <c r="B47" s="16">
        <v>0.47</v>
      </c>
      <c r="C47" s="21" t="s">
        <v>115</v>
      </c>
      <c r="D47" s="2" t="s">
        <v>67</v>
      </c>
    </row>
    <row r="48" spans="1:4">
      <c r="A48" s="9">
        <v>130102</v>
      </c>
      <c r="B48" s="16">
        <v>0.47</v>
      </c>
      <c r="C48" s="21" t="s">
        <v>115</v>
      </c>
      <c r="D48" s="2" t="s">
        <v>68</v>
      </c>
    </row>
    <row r="49" spans="1:4">
      <c r="A49" s="9">
        <v>130103</v>
      </c>
      <c r="B49" s="16">
        <v>0.47</v>
      </c>
      <c r="C49" s="21" t="s">
        <v>115</v>
      </c>
      <c r="D49" s="2" t="s">
        <v>69</v>
      </c>
    </row>
    <row r="50" spans="1:4">
      <c r="A50" s="9">
        <v>130104</v>
      </c>
      <c r="B50" s="16">
        <v>1.25</v>
      </c>
      <c r="C50" s="21" t="s">
        <v>118</v>
      </c>
      <c r="D50" s="2" t="s">
        <v>50</v>
      </c>
    </row>
    <row r="51" spans="1:4">
      <c r="A51" s="9">
        <v>130105</v>
      </c>
      <c r="B51" s="16">
        <v>2</v>
      </c>
      <c r="C51" s="21" t="s">
        <v>118</v>
      </c>
      <c r="D51" s="2" t="s">
        <v>51</v>
      </c>
    </row>
    <row r="52" spans="1:4">
      <c r="A52" s="9">
        <v>130107</v>
      </c>
      <c r="B52" s="16">
        <v>0.47</v>
      </c>
      <c r="C52" s="21" t="s">
        <v>115</v>
      </c>
      <c r="D52" s="2" t="s">
        <v>70</v>
      </c>
    </row>
    <row r="53" spans="1:4">
      <c r="A53" s="9">
        <v>130108</v>
      </c>
      <c r="B53" s="16">
        <v>0.47</v>
      </c>
      <c r="C53" s="21" t="s">
        <v>115</v>
      </c>
      <c r="D53" s="2" t="s">
        <v>71</v>
      </c>
    </row>
    <row r="54" spans="1:4">
      <c r="A54" s="9">
        <v>130109</v>
      </c>
      <c r="B54" s="16">
        <v>0.47</v>
      </c>
      <c r="C54" s="21" t="s">
        <v>115</v>
      </c>
      <c r="D54" s="2" t="s">
        <v>72</v>
      </c>
    </row>
    <row r="55" spans="1:4">
      <c r="A55" s="9">
        <v>130111</v>
      </c>
      <c r="B55" s="16">
        <v>250</v>
      </c>
      <c r="C55" s="21" t="s">
        <v>116</v>
      </c>
      <c r="D55" s="2" t="s">
        <v>73</v>
      </c>
    </row>
    <row r="56" spans="1:4">
      <c r="A56" s="9">
        <v>130112</v>
      </c>
      <c r="B56" s="16">
        <v>250</v>
      </c>
      <c r="C56" s="21" t="s">
        <v>116</v>
      </c>
      <c r="D56" s="2" t="s">
        <v>74</v>
      </c>
    </row>
    <row r="57" spans="1:4">
      <c r="A57" s="9">
        <v>130113</v>
      </c>
      <c r="B57" s="16">
        <v>250</v>
      </c>
      <c r="C57" s="21" t="s">
        <v>116</v>
      </c>
      <c r="D57" s="2" t="s">
        <v>75</v>
      </c>
    </row>
    <row r="58" spans="1:4">
      <c r="A58" s="9">
        <v>130120</v>
      </c>
      <c r="B58" s="16">
        <v>70</v>
      </c>
      <c r="C58" s="21" t="s">
        <v>120</v>
      </c>
      <c r="D58" s="2" t="s">
        <v>52</v>
      </c>
    </row>
    <row r="59" spans="1:4">
      <c r="A59" s="9">
        <v>130121</v>
      </c>
      <c r="B59" s="16">
        <v>70</v>
      </c>
      <c r="C59" s="21" t="s">
        <v>120</v>
      </c>
      <c r="D59" s="2" t="s">
        <v>76</v>
      </c>
    </row>
    <row r="60" spans="1:4">
      <c r="A60" s="9">
        <v>130125</v>
      </c>
      <c r="B60" s="16">
        <v>47</v>
      </c>
      <c r="C60" s="21" t="s">
        <v>121</v>
      </c>
      <c r="D60" s="2" t="s">
        <v>53</v>
      </c>
    </row>
    <row r="61" spans="1:4">
      <c r="A61" s="9">
        <v>130126</v>
      </c>
      <c r="B61" s="16">
        <v>47</v>
      </c>
      <c r="C61" s="21" t="s">
        <v>121</v>
      </c>
      <c r="D61" s="2" t="s">
        <v>77</v>
      </c>
    </row>
    <row r="62" spans="1:4">
      <c r="A62" s="9">
        <v>130150</v>
      </c>
      <c r="B62" s="16">
        <v>500</v>
      </c>
      <c r="C62" s="21" t="s">
        <v>125</v>
      </c>
      <c r="D62" s="2" t="s">
        <v>78</v>
      </c>
    </row>
    <row r="63" spans="1:4">
      <c r="A63" s="9">
        <v>130155</v>
      </c>
      <c r="B63" s="16">
        <v>1800</v>
      </c>
      <c r="C63" s="21" t="s">
        <v>125</v>
      </c>
      <c r="D63" s="2" t="s">
        <v>55</v>
      </c>
    </row>
    <row r="64" spans="1:4">
      <c r="A64" s="9">
        <v>130170</v>
      </c>
      <c r="B64" s="16">
        <v>14</v>
      </c>
      <c r="C64" s="21" t="s">
        <v>123</v>
      </c>
      <c r="D64" s="2" t="s">
        <v>56</v>
      </c>
    </row>
    <row r="65" spans="1:4">
      <c r="A65" s="9">
        <v>130171</v>
      </c>
      <c r="B65" s="16">
        <v>10</v>
      </c>
      <c r="C65" s="21" t="s">
        <v>123</v>
      </c>
      <c r="D65" s="2" t="s">
        <v>57</v>
      </c>
    </row>
    <row r="66" spans="1:4">
      <c r="A66" s="9">
        <v>130190</v>
      </c>
      <c r="B66" s="16">
        <v>90</v>
      </c>
      <c r="C66" s="21" t="s">
        <v>117</v>
      </c>
      <c r="D66" s="2" t="s">
        <v>58</v>
      </c>
    </row>
    <row r="67" spans="1:4">
      <c r="A67" s="9">
        <v>130205</v>
      </c>
      <c r="B67" s="16">
        <v>19.73</v>
      </c>
      <c r="C67" s="21" t="s">
        <v>121</v>
      </c>
      <c r="D67" s="2" t="s">
        <v>79</v>
      </c>
    </row>
    <row r="68" spans="1:4">
      <c r="A68" s="9">
        <v>130206</v>
      </c>
      <c r="B68" s="16">
        <v>19.73</v>
      </c>
      <c r="C68" s="21" t="s">
        <v>121</v>
      </c>
      <c r="D68" s="2" t="s">
        <v>80</v>
      </c>
    </row>
    <row r="69" spans="1:4">
      <c r="A69" s="9">
        <v>130210</v>
      </c>
      <c r="B69" s="16">
        <v>12.5</v>
      </c>
      <c r="C69" s="21" t="s">
        <v>117</v>
      </c>
      <c r="D69" s="2" t="s">
        <v>60</v>
      </c>
    </row>
    <row r="70" spans="1:4">
      <c r="A70" s="9">
        <v>130215</v>
      </c>
      <c r="B70" s="16">
        <v>58.8</v>
      </c>
      <c r="C70" s="21" t="s">
        <v>117</v>
      </c>
      <c r="D70" s="2" t="s">
        <v>44</v>
      </c>
    </row>
    <row r="71" spans="1:4">
      <c r="A71" s="9">
        <v>130300</v>
      </c>
      <c r="B71" s="16">
        <v>40</v>
      </c>
      <c r="C71" s="21" t="s">
        <v>117</v>
      </c>
      <c r="D71" s="2" t="s">
        <v>34</v>
      </c>
    </row>
    <row r="72" spans="1:4">
      <c r="A72" s="9">
        <v>130305</v>
      </c>
      <c r="B72" s="16">
        <v>14</v>
      </c>
      <c r="C72" s="21" t="s">
        <v>117</v>
      </c>
      <c r="D72" s="2" t="s">
        <v>35</v>
      </c>
    </row>
    <row r="73" spans="1:4">
      <c r="A73" s="9">
        <v>130310</v>
      </c>
      <c r="B73" s="16">
        <v>24</v>
      </c>
      <c r="C73" s="21" t="s">
        <v>117</v>
      </c>
      <c r="D73" s="2" t="s">
        <v>36</v>
      </c>
    </row>
    <row r="74" spans="1:4">
      <c r="A74" s="9">
        <v>130360</v>
      </c>
      <c r="B74" s="16">
        <v>200</v>
      </c>
      <c r="C74" s="21" t="s">
        <v>126</v>
      </c>
      <c r="D74" s="2" t="s">
        <v>81</v>
      </c>
    </row>
    <row r="75" spans="1:4">
      <c r="A75" s="9">
        <v>130375</v>
      </c>
      <c r="B75" s="16">
        <v>15</v>
      </c>
      <c r="C75" s="21" t="s">
        <v>117</v>
      </c>
      <c r="D75" s="2" t="s">
        <v>82</v>
      </c>
    </row>
    <row r="76" spans="1:4">
      <c r="A76" s="9">
        <v>130410</v>
      </c>
      <c r="B76" s="16">
        <v>10.5</v>
      </c>
      <c r="C76" s="21" t="s">
        <v>118</v>
      </c>
      <c r="D76" s="2" t="s">
        <v>62</v>
      </c>
    </row>
    <row r="77" spans="1:4">
      <c r="A77" s="9">
        <v>130440</v>
      </c>
      <c r="B77" s="16">
        <v>30</v>
      </c>
      <c r="C77" s="21" t="s">
        <v>117</v>
      </c>
      <c r="D77" s="2" t="s">
        <v>83</v>
      </c>
    </row>
    <row r="78" spans="1:4">
      <c r="A78" s="9">
        <v>130455</v>
      </c>
      <c r="B78" s="16">
        <v>50</v>
      </c>
      <c r="C78" s="21" t="s">
        <v>116</v>
      </c>
      <c r="D78" s="2" t="s">
        <v>63</v>
      </c>
    </row>
    <row r="79" spans="1:4">
      <c r="A79" s="8"/>
      <c r="B79" s="14" t="s">
        <v>119</v>
      </c>
      <c r="C79" s="20" t="s">
        <v>119</v>
      </c>
      <c r="D79" s="2" t="s">
        <v>84</v>
      </c>
    </row>
    <row r="80" spans="1:4">
      <c r="A80" s="9">
        <v>135106</v>
      </c>
      <c r="B80" s="16">
        <v>0.47</v>
      </c>
      <c r="C80" s="21" t="s">
        <v>115</v>
      </c>
      <c r="D80" s="2" t="s">
        <v>31</v>
      </c>
    </row>
    <row r="81" spans="1:4">
      <c r="A81" s="9">
        <v>135500</v>
      </c>
      <c r="B81" s="16">
        <v>28.25</v>
      </c>
      <c r="C81" s="21" t="s">
        <v>117</v>
      </c>
      <c r="D81" s="2" t="s">
        <v>85</v>
      </c>
    </row>
    <row r="82" spans="1:4">
      <c r="A82" s="9">
        <v>135501</v>
      </c>
      <c r="B82" s="16">
        <v>28.25</v>
      </c>
      <c r="C82" s="21" t="s">
        <v>117</v>
      </c>
      <c r="D82" s="2" t="s">
        <v>86</v>
      </c>
    </row>
    <row r="83" spans="1:4">
      <c r="A83" s="9">
        <v>135502</v>
      </c>
      <c r="B83" s="16">
        <v>28.25</v>
      </c>
      <c r="C83" s="21" t="s">
        <v>117</v>
      </c>
      <c r="D83" s="2" t="s">
        <v>87</v>
      </c>
    </row>
    <row r="84" spans="1:4">
      <c r="A84" s="9">
        <v>135605</v>
      </c>
      <c r="B84" s="16">
        <v>70</v>
      </c>
      <c r="C84" s="21" t="s">
        <v>124</v>
      </c>
      <c r="D84" s="2" t="s">
        <v>88</v>
      </c>
    </row>
    <row r="85" spans="1:4">
      <c r="A85" s="9">
        <v>135608</v>
      </c>
      <c r="B85" s="16">
        <v>70</v>
      </c>
      <c r="C85" s="21" t="s">
        <v>124</v>
      </c>
      <c r="D85" s="2" t="s">
        <v>89</v>
      </c>
    </row>
    <row r="86" spans="1:4">
      <c r="A86" s="8"/>
      <c r="B86" s="14" t="s">
        <v>119</v>
      </c>
      <c r="C86" s="20" t="s">
        <v>119</v>
      </c>
      <c r="D86" s="2" t="s">
        <v>90</v>
      </c>
    </row>
    <row r="87" spans="1:4">
      <c r="A87" s="9">
        <v>130600</v>
      </c>
      <c r="B87" s="16">
        <v>100</v>
      </c>
      <c r="C87" s="21" t="s">
        <v>121</v>
      </c>
      <c r="D87" s="2" t="s">
        <v>91</v>
      </c>
    </row>
    <row r="88" spans="1:4">
      <c r="A88" s="9">
        <v>130605</v>
      </c>
      <c r="B88" s="16">
        <v>70</v>
      </c>
      <c r="C88" s="21" t="s">
        <v>124</v>
      </c>
      <c r="D88" s="2" t="s">
        <v>88</v>
      </c>
    </row>
    <row r="89" spans="1:4">
      <c r="A89" s="9">
        <v>130608</v>
      </c>
      <c r="B89" s="16">
        <v>70</v>
      </c>
      <c r="C89" s="21" t="s">
        <v>124</v>
      </c>
      <c r="D89" s="2" t="s">
        <v>89</v>
      </c>
    </row>
    <row r="90" spans="1:4">
      <c r="A90" s="9">
        <v>130650</v>
      </c>
      <c r="B90" s="16">
        <v>450</v>
      </c>
      <c r="C90" s="21" t="s">
        <v>116</v>
      </c>
      <c r="D90" s="2" t="s">
        <v>65</v>
      </c>
    </row>
    <row r="91" spans="1:4">
      <c r="A91" s="8"/>
      <c r="B91" s="14" t="s">
        <v>119</v>
      </c>
      <c r="C91" s="20" t="s">
        <v>119</v>
      </c>
      <c r="D91" s="2" t="s">
        <v>92</v>
      </c>
    </row>
    <row r="92" spans="1:4">
      <c r="A92" s="8"/>
      <c r="B92" s="14" t="s">
        <v>119</v>
      </c>
      <c r="C92" s="20" t="s">
        <v>119</v>
      </c>
      <c r="D92" s="2" t="s">
        <v>40</v>
      </c>
    </row>
    <row r="93" spans="1:4">
      <c r="A93" s="10" t="s">
        <v>93</v>
      </c>
      <c r="B93" s="16">
        <v>15</v>
      </c>
      <c r="C93" s="21" t="s">
        <v>117</v>
      </c>
      <c r="D93" s="2" t="s">
        <v>41</v>
      </c>
    </row>
    <row r="94" spans="1:4">
      <c r="A94" s="10" t="s">
        <v>94</v>
      </c>
      <c r="B94" s="16">
        <v>40</v>
      </c>
      <c r="C94" s="21" t="s">
        <v>117</v>
      </c>
      <c r="D94" s="2" t="s">
        <v>34</v>
      </c>
    </row>
    <row r="95" spans="1:4">
      <c r="A95" s="10" t="s">
        <v>95</v>
      </c>
      <c r="B95" s="16">
        <v>58.8</v>
      </c>
      <c r="C95" s="21" t="s">
        <v>117</v>
      </c>
      <c r="D95" s="2" t="s">
        <v>44</v>
      </c>
    </row>
    <row r="96" spans="1:4">
      <c r="A96" s="10" t="s">
        <v>96</v>
      </c>
      <c r="B96" s="16">
        <v>20</v>
      </c>
      <c r="C96" s="21" t="s">
        <v>117</v>
      </c>
      <c r="D96" s="2" t="s">
        <v>46</v>
      </c>
    </row>
    <row r="97" spans="1:4">
      <c r="A97" s="10" t="s">
        <v>97</v>
      </c>
      <c r="B97" s="16">
        <v>12.2</v>
      </c>
      <c r="C97" s="21" t="s">
        <v>117</v>
      </c>
      <c r="D97" s="2" t="s">
        <v>48</v>
      </c>
    </row>
    <row r="98" spans="1:4">
      <c r="A98" s="9">
        <v>140100</v>
      </c>
      <c r="B98" s="16">
        <v>0.47</v>
      </c>
      <c r="C98" s="21" t="s">
        <v>115</v>
      </c>
      <c r="D98" s="2" t="s">
        <v>30</v>
      </c>
    </row>
    <row r="99" spans="1:4">
      <c r="A99" s="9">
        <v>140104</v>
      </c>
      <c r="B99" s="16">
        <v>1.25</v>
      </c>
      <c r="C99" s="21" t="s">
        <v>118</v>
      </c>
      <c r="D99" s="2" t="s">
        <v>50</v>
      </c>
    </row>
    <row r="100" spans="1:4">
      <c r="A100" s="9">
        <v>140105</v>
      </c>
      <c r="B100" s="16">
        <v>2</v>
      </c>
      <c r="C100" s="21" t="s">
        <v>118</v>
      </c>
      <c r="D100" s="2" t="s">
        <v>51</v>
      </c>
    </row>
    <row r="101" spans="1:4">
      <c r="A101" s="9">
        <v>140106</v>
      </c>
      <c r="B101" s="16">
        <v>0.47</v>
      </c>
      <c r="C101" s="21" t="s">
        <v>115</v>
      </c>
      <c r="D101" s="2" t="s">
        <v>31</v>
      </c>
    </row>
    <row r="102" spans="1:4">
      <c r="A102" s="9">
        <v>140110</v>
      </c>
      <c r="B102" s="16">
        <v>250</v>
      </c>
      <c r="C102" s="21" t="s">
        <v>116</v>
      </c>
      <c r="D102" s="2" t="s">
        <v>32</v>
      </c>
    </row>
    <row r="103" spans="1:4">
      <c r="A103" s="9">
        <v>140120</v>
      </c>
      <c r="B103" s="16">
        <v>70</v>
      </c>
      <c r="C103" s="21" t="s">
        <v>120</v>
      </c>
      <c r="D103" s="2" t="s">
        <v>52</v>
      </c>
    </row>
    <row r="104" spans="1:4">
      <c r="A104" s="9">
        <v>140125</v>
      </c>
      <c r="B104" s="16">
        <v>47</v>
      </c>
      <c r="C104" s="21" t="s">
        <v>121</v>
      </c>
      <c r="D104" s="2" t="s">
        <v>53</v>
      </c>
    </row>
    <row r="105" spans="1:4">
      <c r="A105" s="9">
        <v>140170</v>
      </c>
      <c r="B105" s="16">
        <v>14</v>
      </c>
      <c r="C105" s="21" t="s">
        <v>123</v>
      </c>
      <c r="D105" s="2" t="s">
        <v>56</v>
      </c>
    </row>
    <row r="106" spans="1:4">
      <c r="A106" s="9">
        <v>140171</v>
      </c>
      <c r="B106" s="16">
        <v>10</v>
      </c>
      <c r="C106" s="21" t="s">
        <v>123</v>
      </c>
      <c r="D106" s="2" t="s">
        <v>57</v>
      </c>
    </row>
    <row r="107" spans="1:4">
      <c r="A107" s="9">
        <v>140175</v>
      </c>
      <c r="B107" s="16">
        <v>15</v>
      </c>
      <c r="C107" s="21" t="s">
        <v>117</v>
      </c>
      <c r="D107" s="2" t="s">
        <v>41</v>
      </c>
    </row>
    <row r="108" spans="1:4">
      <c r="A108" s="9">
        <v>140200</v>
      </c>
      <c r="B108" s="16">
        <v>10</v>
      </c>
      <c r="C108" s="21" t="s">
        <v>117</v>
      </c>
      <c r="D108" s="2" t="s">
        <v>59</v>
      </c>
    </row>
    <row r="109" spans="1:4">
      <c r="A109" s="9">
        <v>140210</v>
      </c>
      <c r="B109" s="16">
        <v>12.5</v>
      </c>
      <c r="C109" s="21" t="s">
        <v>117</v>
      </c>
      <c r="D109" s="2" t="s">
        <v>60</v>
      </c>
    </row>
    <row r="110" spans="1:4">
      <c r="A110" s="9">
        <v>140215</v>
      </c>
      <c r="B110" s="16">
        <v>58.8</v>
      </c>
      <c r="C110" s="21" t="s">
        <v>117</v>
      </c>
      <c r="D110" s="2" t="s">
        <v>44</v>
      </c>
    </row>
    <row r="111" spans="1:4">
      <c r="A111" s="9">
        <v>140300</v>
      </c>
      <c r="B111" s="16">
        <v>40</v>
      </c>
      <c r="C111" s="21" t="s">
        <v>117</v>
      </c>
      <c r="D111" s="2" t="s">
        <v>34</v>
      </c>
    </row>
    <row r="112" spans="1:4">
      <c r="A112" s="9">
        <v>140305</v>
      </c>
      <c r="B112" s="16">
        <v>14</v>
      </c>
      <c r="C112" s="21" t="s">
        <v>117</v>
      </c>
      <c r="D112" s="2" t="s">
        <v>35</v>
      </c>
    </row>
    <row r="113" spans="1:4">
      <c r="A113" s="9">
        <v>140310</v>
      </c>
      <c r="B113" s="16">
        <v>24</v>
      </c>
      <c r="C113" s="21" t="s">
        <v>117</v>
      </c>
      <c r="D113" s="2" t="s">
        <v>36</v>
      </c>
    </row>
    <row r="114" spans="1:4">
      <c r="A114" s="9">
        <v>140325</v>
      </c>
      <c r="B114" s="16">
        <v>12.2</v>
      </c>
      <c r="C114" s="21" t="s">
        <v>117</v>
      </c>
      <c r="D114" s="2" t="s">
        <v>48</v>
      </c>
    </row>
    <row r="115" spans="1:4">
      <c r="A115" s="9">
        <v>140350</v>
      </c>
      <c r="B115" s="16">
        <v>15</v>
      </c>
      <c r="C115" s="21" t="s">
        <v>117</v>
      </c>
      <c r="D115" s="2" t="s">
        <v>61</v>
      </c>
    </row>
    <row r="116" spans="1:4">
      <c r="A116" s="9">
        <v>140351</v>
      </c>
      <c r="B116" s="16">
        <v>10</v>
      </c>
      <c r="C116" s="21" t="s">
        <v>117</v>
      </c>
      <c r="D116" s="2" t="s">
        <v>37</v>
      </c>
    </row>
    <row r="117" spans="1:4">
      <c r="A117" s="9">
        <v>140455</v>
      </c>
      <c r="B117" s="16">
        <v>50</v>
      </c>
      <c r="C117" s="21" t="s">
        <v>116</v>
      </c>
      <c r="D117" s="2" t="s">
        <v>63</v>
      </c>
    </row>
    <row r="118" spans="1:4">
      <c r="A118" s="9">
        <v>140607</v>
      </c>
      <c r="B118" s="16">
        <v>70</v>
      </c>
      <c r="C118" s="21" t="s">
        <v>124</v>
      </c>
      <c r="D118" s="2" t="s">
        <v>98</v>
      </c>
    </row>
    <row r="119" spans="1:4">
      <c r="A119" s="8"/>
      <c r="B119" s="14" t="s">
        <v>119</v>
      </c>
      <c r="C119" s="20" t="s">
        <v>119</v>
      </c>
      <c r="D119" s="2" t="s">
        <v>99</v>
      </c>
    </row>
    <row r="120" spans="1:4">
      <c r="A120" s="9">
        <v>150100</v>
      </c>
      <c r="B120" s="16">
        <v>0.47</v>
      </c>
      <c r="C120" s="21" t="s">
        <v>115</v>
      </c>
      <c r="D120" s="2" t="s">
        <v>30</v>
      </c>
    </row>
    <row r="121" spans="1:4">
      <c r="A121" s="9">
        <v>150106</v>
      </c>
      <c r="B121" s="16">
        <v>0.47</v>
      </c>
      <c r="C121" s="21" t="s">
        <v>115</v>
      </c>
      <c r="D121" s="2" t="s">
        <v>31</v>
      </c>
    </row>
    <row r="122" spans="1:4">
      <c r="A122" s="9">
        <v>150110</v>
      </c>
      <c r="B122" s="16">
        <v>250</v>
      </c>
      <c r="C122" s="21" t="s">
        <v>116</v>
      </c>
      <c r="D122" s="2" t="s">
        <v>32</v>
      </c>
    </row>
    <row r="123" spans="1:4">
      <c r="A123" s="9">
        <v>150120</v>
      </c>
      <c r="B123" s="16">
        <v>70</v>
      </c>
      <c r="C123" s="21" t="s">
        <v>120</v>
      </c>
      <c r="D123" s="2" t="s">
        <v>52</v>
      </c>
    </row>
    <row r="124" spans="1:4">
      <c r="A124" s="9">
        <v>150125</v>
      </c>
      <c r="B124" s="16">
        <v>47</v>
      </c>
      <c r="C124" s="21" t="s">
        <v>121</v>
      </c>
      <c r="D124" s="2" t="s">
        <v>53</v>
      </c>
    </row>
    <row r="125" spans="1:4">
      <c r="A125" s="9">
        <v>150190</v>
      </c>
      <c r="B125" s="16">
        <v>90</v>
      </c>
      <c r="C125" s="21" t="s">
        <v>117</v>
      </c>
      <c r="D125" s="2" t="s">
        <v>58</v>
      </c>
    </row>
    <row r="126" spans="1:4">
      <c r="A126" s="9">
        <v>150207</v>
      </c>
      <c r="B126" s="16">
        <v>19.73</v>
      </c>
      <c r="C126" s="21" t="s">
        <v>121</v>
      </c>
      <c r="D126" s="2" t="s">
        <v>100</v>
      </c>
    </row>
    <row r="127" spans="1:4">
      <c r="A127" s="9">
        <v>150215</v>
      </c>
      <c r="B127" s="16">
        <v>58.8</v>
      </c>
      <c r="C127" s="21" t="s">
        <v>117</v>
      </c>
      <c r="D127" s="2" t="s">
        <v>44</v>
      </c>
    </row>
    <row r="128" spans="1:4">
      <c r="A128" s="9">
        <v>150300</v>
      </c>
      <c r="B128" s="16">
        <v>40</v>
      </c>
      <c r="C128" s="21" t="s">
        <v>117</v>
      </c>
      <c r="D128" s="2" t="s">
        <v>34</v>
      </c>
    </row>
    <row r="129" spans="1:4">
      <c r="A129" s="9">
        <v>150400</v>
      </c>
      <c r="B129" s="16">
        <v>10.5</v>
      </c>
      <c r="C129" s="21" t="s">
        <v>118</v>
      </c>
      <c r="D129" s="2" t="s">
        <v>38</v>
      </c>
    </row>
    <row r="130" spans="1:4">
      <c r="A130" s="9">
        <v>150410</v>
      </c>
      <c r="B130" s="16">
        <v>10.5</v>
      </c>
      <c r="C130" s="21" t="s">
        <v>118</v>
      </c>
      <c r="D130" s="2" t="s">
        <v>62</v>
      </c>
    </row>
    <row r="131" spans="1:4">
      <c r="A131" s="8"/>
      <c r="B131" s="14" t="s">
        <v>119</v>
      </c>
      <c r="C131" s="20" t="s">
        <v>119</v>
      </c>
      <c r="D131" s="2" t="s">
        <v>101</v>
      </c>
    </row>
    <row r="132" spans="1:4">
      <c r="A132" s="8"/>
      <c r="B132" s="14" t="s">
        <v>119</v>
      </c>
      <c r="C132" s="20" t="s">
        <v>119</v>
      </c>
      <c r="D132" s="2" t="s">
        <v>29</v>
      </c>
    </row>
    <row r="133" spans="1:4">
      <c r="A133" s="9">
        <v>210100</v>
      </c>
      <c r="B133" s="16">
        <v>0.47</v>
      </c>
      <c r="C133" s="21" t="s">
        <v>115</v>
      </c>
      <c r="D133" s="2" t="s">
        <v>30</v>
      </c>
    </row>
    <row r="134" spans="1:4">
      <c r="A134" s="9">
        <v>210106</v>
      </c>
      <c r="B134" s="16">
        <v>0.47</v>
      </c>
      <c r="C134" s="21" t="s">
        <v>115</v>
      </c>
      <c r="D134" s="2" t="s">
        <v>31</v>
      </c>
    </row>
    <row r="135" spans="1:4">
      <c r="A135" s="9">
        <v>210110</v>
      </c>
      <c r="B135" s="16">
        <v>250</v>
      </c>
      <c r="C135" s="21" t="s">
        <v>116</v>
      </c>
      <c r="D135" s="2" t="s">
        <v>32</v>
      </c>
    </row>
    <row r="136" spans="1:4">
      <c r="A136" s="9">
        <v>210160</v>
      </c>
      <c r="B136" s="16">
        <v>90</v>
      </c>
      <c r="C136" s="21" t="s">
        <v>117</v>
      </c>
      <c r="D136" s="2" t="s">
        <v>102</v>
      </c>
    </row>
    <row r="137" spans="1:4">
      <c r="A137" s="9">
        <v>210175</v>
      </c>
      <c r="B137" s="16">
        <v>15</v>
      </c>
      <c r="C137" s="21" t="s">
        <v>117</v>
      </c>
      <c r="D137" s="2" t="s">
        <v>41</v>
      </c>
    </row>
    <row r="138" spans="1:4">
      <c r="A138" s="9">
        <v>210300</v>
      </c>
      <c r="B138" s="16">
        <v>40</v>
      </c>
      <c r="C138" s="21" t="s">
        <v>117</v>
      </c>
      <c r="D138" s="2" t="s">
        <v>34</v>
      </c>
    </row>
    <row r="139" spans="1:4">
      <c r="A139" s="9">
        <v>210350</v>
      </c>
      <c r="B139" s="16">
        <v>15</v>
      </c>
      <c r="C139" s="21" t="s">
        <v>117</v>
      </c>
      <c r="D139" s="2" t="s">
        <v>61</v>
      </c>
    </row>
    <row r="140" spans="1:4">
      <c r="A140" s="9">
        <v>210351</v>
      </c>
      <c r="B140" s="16">
        <v>10</v>
      </c>
      <c r="C140" s="21" t="s">
        <v>117</v>
      </c>
      <c r="D140" s="2" t="s">
        <v>37</v>
      </c>
    </row>
    <row r="141" spans="1:4">
      <c r="A141" s="9">
        <v>210400</v>
      </c>
      <c r="B141" s="16">
        <v>10.5</v>
      </c>
      <c r="C141" s="21" t="s">
        <v>118</v>
      </c>
      <c r="D141" s="2" t="s">
        <v>38</v>
      </c>
    </row>
    <row r="142" spans="1:4">
      <c r="A142" s="8"/>
      <c r="B142" s="14" t="s">
        <v>119</v>
      </c>
      <c r="C142" s="20" t="s">
        <v>119</v>
      </c>
      <c r="D142" s="2" t="s">
        <v>39</v>
      </c>
    </row>
    <row r="143" spans="1:4">
      <c r="A143" s="9">
        <v>220100</v>
      </c>
      <c r="B143" s="16">
        <v>0.47</v>
      </c>
      <c r="C143" s="21" t="s">
        <v>115</v>
      </c>
      <c r="D143" s="2" t="s">
        <v>30</v>
      </c>
    </row>
    <row r="144" spans="1:4">
      <c r="A144" s="9">
        <v>220104</v>
      </c>
      <c r="B144" s="16">
        <v>1.25</v>
      </c>
      <c r="C144" s="21" t="s">
        <v>118</v>
      </c>
      <c r="D144" s="2" t="s">
        <v>50</v>
      </c>
    </row>
    <row r="145" spans="1:4">
      <c r="A145" s="9">
        <v>220105</v>
      </c>
      <c r="B145" s="16">
        <v>2</v>
      </c>
      <c r="C145" s="21" t="s">
        <v>118</v>
      </c>
      <c r="D145" s="2" t="s">
        <v>51</v>
      </c>
    </row>
    <row r="146" spans="1:4">
      <c r="A146" s="9">
        <v>220106</v>
      </c>
      <c r="B146" s="16">
        <v>0.47</v>
      </c>
      <c r="C146" s="21" t="s">
        <v>115</v>
      </c>
      <c r="D146" s="2" t="s">
        <v>31</v>
      </c>
    </row>
    <row r="147" spans="1:4">
      <c r="A147" s="9">
        <v>220110</v>
      </c>
      <c r="B147" s="16">
        <v>250</v>
      </c>
      <c r="C147" s="21" t="s">
        <v>116</v>
      </c>
      <c r="D147" s="2" t="s">
        <v>32</v>
      </c>
    </row>
    <row r="148" spans="1:4">
      <c r="A148" s="9">
        <v>220120</v>
      </c>
      <c r="B148" s="16">
        <v>70</v>
      </c>
      <c r="C148" s="21" t="s">
        <v>120</v>
      </c>
      <c r="D148" s="2" t="s">
        <v>52</v>
      </c>
    </row>
    <row r="149" spans="1:4">
      <c r="A149" s="9">
        <v>220125</v>
      </c>
      <c r="B149" s="16">
        <v>47</v>
      </c>
      <c r="C149" s="21" t="s">
        <v>121</v>
      </c>
      <c r="D149" s="2" t="s">
        <v>53</v>
      </c>
    </row>
    <row r="150" spans="1:4">
      <c r="A150" s="9">
        <v>220150</v>
      </c>
      <c r="B150" s="16">
        <v>500</v>
      </c>
      <c r="C150" s="21" t="s">
        <v>125</v>
      </c>
      <c r="D150" s="2" t="s">
        <v>54</v>
      </c>
    </row>
    <row r="151" spans="1:4">
      <c r="A151" s="9">
        <v>220155</v>
      </c>
      <c r="B151" s="16">
        <v>1800</v>
      </c>
      <c r="C151" s="21" t="s">
        <v>125</v>
      </c>
      <c r="D151" s="2" t="s">
        <v>55</v>
      </c>
    </row>
    <row r="152" spans="1:4">
      <c r="A152" s="8"/>
      <c r="B152" s="14" t="s">
        <v>119</v>
      </c>
      <c r="C152" s="20" t="s">
        <v>119</v>
      </c>
      <c r="D152" s="3" t="s">
        <v>128</v>
      </c>
    </row>
    <row r="153" spans="1:4">
      <c r="A153" s="9" t="s">
        <v>105</v>
      </c>
      <c r="B153" s="16">
        <v>15</v>
      </c>
      <c r="C153" s="21" t="s">
        <v>117</v>
      </c>
      <c r="D153" s="2" t="s">
        <v>108</v>
      </c>
    </row>
    <row r="154" spans="1:4">
      <c r="A154" s="9" t="s">
        <v>106</v>
      </c>
      <c r="B154" s="16">
        <v>40</v>
      </c>
      <c r="C154" s="21" t="s">
        <v>117</v>
      </c>
      <c r="D154" s="2" t="s">
        <v>109</v>
      </c>
    </row>
    <row r="155" spans="1:4">
      <c r="A155" s="9" t="s">
        <v>107</v>
      </c>
      <c r="B155" s="16">
        <v>58.8</v>
      </c>
      <c r="C155" s="21" t="s">
        <v>117</v>
      </c>
      <c r="D155" s="2" t="s">
        <v>110</v>
      </c>
    </row>
    <row r="156" spans="1:4">
      <c r="A156" s="9">
        <v>220171</v>
      </c>
      <c r="B156" s="16">
        <v>10</v>
      </c>
      <c r="C156" s="21" t="s">
        <v>123</v>
      </c>
      <c r="D156" s="2" t="s">
        <v>57</v>
      </c>
    </row>
    <row r="157" spans="1:4">
      <c r="A157" s="9">
        <v>220175</v>
      </c>
      <c r="B157" s="16">
        <v>15</v>
      </c>
      <c r="C157" s="21" t="s">
        <v>117</v>
      </c>
      <c r="D157" s="2" t="s">
        <v>41</v>
      </c>
    </row>
    <row r="158" spans="1:4">
      <c r="A158" s="9">
        <v>220190</v>
      </c>
      <c r="B158" s="16">
        <v>90</v>
      </c>
      <c r="C158" s="21" t="s">
        <v>117</v>
      </c>
      <c r="D158" s="2" t="s">
        <v>58</v>
      </c>
    </row>
    <row r="159" spans="1:4">
      <c r="A159" s="9">
        <v>220210</v>
      </c>
      <c r="B159" s="16">
        <v>12.5</v>
      </c>
      <c r="C159" s="21" t="s">
        <v>117</v>
      </c>
      <c r="D159" s="2" t="s">
        <v>60</v>
      </c>
    </row>
    <row r="160" spans="1:4">
      <c r="A160" s="9">
        <v>220215</v>
      </c>
      <c r="B160" s="16">
        <v>58.8</v>
      </c>
      <c r="C160" s="21" t="s">
        <v>117</v>
      </c>
      <c r="D160" s="2" t="s">
        <v>44</v>
      </c>
    </row>
    <row r="161" spans="1:4">
      <c r="A161" s="9">
        <v>220300</v>
      </c>
      <c r="B161" s="16">
        <v>40</v>
      </c>
      <c r="C161" s="21" t="s">
        <v>117</v>
      </c>
      <c r="D161" s="2" t="s">
        <v>34</v>
      </c>
    </row>
    <row r="162" spans="1:4">
      <c r="A162" s="9">
        <v>220310</v>
      </c>
      <c r="B162" s="16">
        <v>24</v>
      </c>
      <c r="C162" s="21" t="s">
        <v>117</v>
      </c>
      <c r="D162" s="2" t="s">
        <v>36</v>
      </c>
    </row>
    <row r="163" spans="1:4">
      <c r="A163" s="9">
        <v>220350</v>
      </c>
      <c r="B163" s="16">
        <v>15</v>
      </c>
      <c r="C163" s="21" t="s">
        <v>117</v>
      </c>
      <c r="D163" s="2" t="s">
        <v>61</v>
      </c>
    </row>
    <row r="164" spans="1:4">
      <c r="A164" s="9">
        <v>220351</v>
      </c>
      <c r="B164" s="16">
        <v>10</v>
      </c>
      <c r="C164" s="21" t="s">
        <v>117</v>
      </c>
      <c r="D164" s="2" t="s">
        <v>37</v>
      </c>
    </row>
    <row r="165" spans="1:4">
      <c r="A165" s="9">
        <v>220410</v>
      </c>
      <c r="B165" s="16">
        <v>10.5</v>
      </c>
      <c r="C165" s="21" t="s">
        <v>118</v>
      </c>
      <c r="D165" s="2" t="s">
        <v>62</v>
      </c>
    </row>
    <row r="166" spans="1:4">
      <c r="A166" s="9">
        <v>220455</v>
      </c>
      <c r="B166" s="16">
        <v>50</v>
      </c>
      <c r="C166" s="21" t="s">
        <v>116</v>
      </c>
      <c r="D166" s="2" t="s">
        <v>63</v>
      </c>
    </row>
    <row r="167" spans="1:4">
      <c r="A167" s="9">
        <v>220606</v>
      </c>
      <c r="B167" s="16">
        <v>70</v>
      </c>
      <c r="C167" s="21" t="s">
        <v>124</v>
      </c>
      <c r="D167" s="2" t="s">
        <v>64</v>
      </c>
    </row>
    <row r="168" spans="1:4">
      <c r="A168" s="9">
        <v>220650</v>
      </c>
      <c r="B168" s="16">
        <v>450</v>
      </c>
      <c r="C168" s="21" t="s">
        <v>116</v>
      </c>
      <c r="D168" s="2" t="s">
        <v>65</v>
      </c>
    </row>
    <row r="169" spans="1:4">
      <c r="A169" s="8"/>
      <c r="B169" s="14" t="s">
        <v>119</v>
      </c>
      <c r="C169" s="20" t="s">
        <v>119</v>
      </c>
      <c r="D169" s="2" t="s">
        <v>66</v>
      </c>
    </row>
    <row r="170" spans="1:4">
      <c r="A170" s="9">
        <v>230101</v>
      </c>
      <c r="B170" s="16">
        <v>0.47</v>
      </c>
      <c r="C170" s="21" t="s">
        <v>115</v>
      </c>
      <c r="D170" s="2" t="s">
        <v>67</v>
      </c>
    </row>
    <row r="171" spans="1:4">
      <c r="A171" s="9">
        <v>230102</v>
      </c>
      <c r="B171" s="16">
        <v>0.47</v>
      </c>
      <c r="C171" s="21" t="s">
        <v>115</v>
      </c>
      <c r="D171" s="2" t="s">
        <v>68</v>
      </c>
    </row>
    <row r="172" spans="1:4">
      <c r="A172" s="9">
        <v>230104</v>
      </c>
      <c r="B172" s="16">
        <v>1.25</v>
      </c>
      <c r="C172" s="21" t="s">
        <v>118</v>
      </c>
      <c r="D172" s="2" t="s">
        <v>50</v>
      </c>
    </row>
    <row r="173" spans="1:4">
      <c r="A173" s="9">
        <v>230105</v>
      </c>
      <c r="B173" s="16">
        <v>2</v>
      </c>
      <c r="C173" s="21" t="s">
        <v>118</v>
      </c>
      <c r="D173" s="2" t="s">
        <v>51</v>
      </c>
    </row>
    <row r="174" spans="1:4">
      <c r="A174" s="9">
        <v>230107</v>
      </c>
      <c r="B174" s="16">
        <v>0.47</v>
      </c>
      <c r="C174" s="21" t="s">
        <v>115</v>
      </c>
      <c r="D174" s="2" t="s">
        <v>70</v>
      </c>
    </row>
    <row r="175" spans="1:4">
      <c r="A175" s="9">
        <v>230108</v>
      </c>
      <c r="B175" s="16">
        <v>0.47</v>
      </c>
      <c r="C175" s="21" t="s">
        <v>115</v>
      </c>
      <c r="D175" s="2" t="s">
        <v>71</v>
      </c>
    </row>
    <row r="176" spans="1:4">
      <c r="A176" s="9">
        <v>230111</v>
      </c>
      <c r="B176" s="16">
        <v>250</v>
      </c>
      <c r="C176" s="21" t="s">
        <v>116</v>
      </c>
      <c r="D176" s="2" t="s">
        <v>73</v>
      </c>
    </row>
    <row r="177" spans="1:4">
      <c r="A177" s="9">
        <v>230112</v>
      </c>
      <c r="B177" s="16">
        <v>250</v>
      </c>
      <c r="C177" s="21" t="s">
        <v>116</v>
      </c>
      <c r="D177" s="2" t="s">
        <v>74</v>
      </c>
    </row>
    <row r="178" spans="1:4">
      <c r="A178" s="9">
        <v>230120</v>
      </c>
      <c r="B178" s="16">
        <v>70</v>
      </c>
      <c r="C178" s="21" t="s">
        <v>120</v>
      </c>
      <c r="D178" s="2" t="s">
        <v>52</v>
      </c>
    </row>
    <row r="179" spans="1:4">
      <c r="A179" s="9">
        <v>230125</v>
      </c>
      <c r="B179" s="16">
        <v>47</v>
      </c>
      <c r="C179" s="21" t="s">
        <v>121</v>
      </c>
      <c r="D179" s="2" t="s">
        <v>53</v>
      </c>
    </row>
    <row r="180" spans="1:4">
      <c r="A180" s="9">
        <v>230150</v>
      </c>
      <c r="B180" s="16">
        <v>500</v>
      </c>
      <c r="C180" s="21" t="s">
        <v>125</v>
      </c>
      <c r="D180" s="2" t="s">
        <v>54</v>
      </c>
    </row>
    <row r="181" spans="1:4">
      <c r="A181" s="9">
        <v>230155</v>
      </c>
      <c r="B181" s="16">
        <v>1800</v>
      </c>
      <c r="C181" s="21" t="s">
        <v>125</v>
      </c>
      <c r="D181" s="2" t="s">
        <v>55</v>
      </c>
    </row>
    <row r="182" spans="1:4">
      <c r="A182" s="9">
        <v>230170</v>
      </c>
      <c r="B182" s="16">
        <v>14</v>
      </c>
      <c r="C182" s="21" t="s">
        <v>123</v>
      </c>
      <c r="D182" s="2" t="s">
        <v>56</v>
      </c>
    </row>
    <row r="183" spans="1:4">
      <c r="A183" s="9">
        <v>230171</v>
      </c>
      <c r="B183" s="16">
        <v>10</v>
      </c>
      <c r="C183" s="21" t="s">
        <v>123</v>
      </c>
      <c r="D183" s="2" t="s">
        <v>57</v>
      </c>
    </row>
    <row r="184" spans="1:4">
      <c r="A184" s="9">
        <v>230190</v>
      </c>
      <c r="B184" s="16">
        <v>90</v>
      </c>
      <c r="C184" s="21" t="s">
        <v>117</v>
      </c>
      <c r="D184" s="2" t="s">
        <v>58</v>
      </c>
    </row>
    <row r="185" spans="1:4">
      <c r="A185" s="9">
        <v>230205</v>
      </c>
      <c r="B185" s="16">
        <v>19.73</v>
      </c>
      <c r="C185" s="21" t="s">
        <v>121</v>
      </c>
      <c r="D185" s="2" t="s">
        <v>79</v>
      </c>
    </row>
    <row r="186" spans="1:4">
      <c r="A186" s="9">
        <v>230206</v>
      </c>
      <c r="B186" s="16">
        <v>19.73</v>
      </c>
      <c r="C186" s="21" t="s">
        <v>121</v>
      </c>
      <c r="D186" s="2" t="s">
        <v>80</v>
      </c>
    </row>
    <row r="187" spans="1:4">
      <c r="A187" s="9">
        <v>230210</v>
      </c>
      <c r="B187" s="16">
        <v>12.5</v>
      </c>
      <c r="C187" s="21" t="s">
        <v>117</v>
      </c>
      <c r="D187" s="2" t="s">
        <v>60</v>
      </c>
    </row>
    <row r="188" spans="1:4">
      <c r="A188" s="9">
        <v>230215</v>
      </c>
      <c r="B188" s="16">
        <v>58.8</v>
      </c>
      <c r="C188" s="21" t="s">
        <v>117</v>
      </c>
      <c r="D188" s="2" t="s">
        <v>44</v>
      </c>
    </row>
    <row r="189" spans="1:4">
      <c r="A189" s="9">
        <v>230300</v>
      </c>
      <c r="B189" s="16">
        <v>40</v>
      </c>
      <c r="C189" s="21" t="s">
        <v>117</v>
      </c>
      <c r="D189" s="2" t="s">
        <v>34</v>
      </c>
    </row>
    <row r="190" spans="1:4">
      <c r="A190" s="9">
        <v>230310</v>
      </c>
      <c r="B190" s="16">
        <v>24</v>
      </c>
      <c r="C190" s="21" t="s">
        <v>117</v>
      </c>
      <c r="D190" s="2" t="s">
        <v>36</v>
      </c>
    </row>
    <row r="191" spans="1:4">
      <c r="A191" s="9">
        <v>230360</v>
      </c>
      <c r="B191" s="16">
        <v>200</v>
      </c>
      <c r="C191" s="21" t="s">
        <v>126</v>
      </c>
      <c r="D191" s="2" t="s">
        <v>81</v>
      </c>
    </row>
    <row r="192" spans="1:4">
      <c r="A192" s="9">
        <v>230375</v>
      </c>
      <c r="B192" s="16">
        <v>15</v>
      </c>
      <c r="C192" s="21" t="s">
        <v>117</v>
      </c>
      <c r="D192" s="2" t="s">
        <v>82</v>
      </c>
    </row>
    <row r="193" spans="1:4">
      <c r="A193" s="9">
        <v>230410</v>
      </c>
      <c r="B193" s="16">
        <v>10.5</v>
      </c>
      <c r="C193" s="21" t="s">
        <v>118</v>
      </c>
      <c r="D193" s="2" t="s">
        <v>62</v>
      </c>
    </row>
    <row r="194" spans="1:4">
      <c r="A194" s="9">
        <v>230440</v>
      </c>
      <c r="B194" s="16">
        <v>30</v>
      </c>
      <c r="C194" s="21" t="s">
        <v>117</v>
      </c>
      <c r="D194" s="2" t="s">
        <v>83</v>
      </c>
    </row>
    <row r="195" spans="1:4">
      <c r="A195" s="9">
        <v>230455</v>
      </c>
      <c r="B195" s="16">
        <v>50</v>
      </c>
      <c r="C195" s="21" t="s">
        <v>116</v>
      </c>
      <c r="D195" s="2" t="s">
        <v>63</v>
      </c>
    </row>
    <row r="196" spans="1:4">
      <c r="A196" s="8"/>
      <c r="B196" s="14" t="s">
        <v>119</v>
      </c>
      <c r="C196" s="20" t="s">
        <v>119</v>
      </c>
      <c r="D196" s="2" t="s">
        <v>84</v>
      </c>
    </row>
    <row r="197" spans="1:4">
      <c r="A197" s="9">
        <v>235106</v>
      </c>
      <c r="B197" s="16">
        <v>0.47</v>
      </c>
      <c r="C197" s="21" t="s">
        <v>115</v>
      </c>
      <c r="D197" s="2" t="s">
        <v>31</v>
      </c>
    </row>
    <row r="198" spans="1:4">
      <c r="A198" s="9">
        <v>235500</v>
      </c>
      <c r="B198" s="16">
        <v>28.25</v>
      </c>
      <c r="C198" s="21" t="s">
        <v>117</v>
      </c>
      <c r="D198" s="2" t="s">
        <v>85</v>
      </c>
    </row>
    <row r="199" spans="1:4">
      <c r="A199" s="9">
        <v>235501</v>
      </c>
      <c r="B199" s="16">
        <v>28.25</v>
      </c>
      <c r="C199" s="21" t="s">
        <v>117</v>
      </c>
      <c r="D199" s="2" t="s">
        <v>86</v>
      </c>
    </row>
    <row r="200" spans="1:4">
      <c r="A200" s="9">
        <v>235502</v>
      </c>
      <c r="B200" s="16">
        <v>28.25</v>
      </c>
      <c r="C200" s="21" t="s">
        <v>117</v>
      </c>
      <c r="D200" s="2" t="s">
        <v>87</v>
      </c>
    </row>
    <row r="201" spans="1:4">
      <c r="A201" s="9">
        <v>235605</v>
      </c>
      <c r="B201" s="16">
        <v>70</v>
      </c>
      <c r="C201" s="21" t="s">
        <v>127</v>
      </c>
      <c r="D201" s="2" t="s">
        <v>88</v>
      </c>
    </row>
    <row r="202" spans="1:4">
      <c r="A202" s="9">
        <v>235608</v>
      </c>
      <c r="B202" s="16">
        <v>70</v>
      </c>
      <c r="C202" s="21" t="s">
        <v>127</v>
      </c>
      <c r="D202" s="2" t="s">
        <v>89</v>
      </c>
    </row>
    <row r="203" spans="1:4">
      <c r="A203" s="8"/>
      <c r="B203" s="14" t="s">
        <v>119</v>
      </c>
      <c r="C203" s="20" t="s">
        <v>119</v>
      </c>
      <c r="D203" s="2" t="s">
        <v>90</v>
      </c>
    </row>
    <row r="204" spans="1:4">
      <c r="A204" s="9">
        <v>230600</v>
      </c>
      <c r="B204" s="16">
        <v>100</v>
      </c>
      <c r="C204" s="21" t="s">
        <v>121</v>
      </c>
      <c r="D204" s="2" t="s">
        <v>103</v>
      </c>
    </row>
    <row r="205" spans="1:4">
      <c r="A205" s="9">
        <v>230605</v>
      </c>
      <c r="B205" s="16">
        <v>70</v>
      </c>
      <c r="C205" s="21" t="s">
        <v>127</v>
      </c>
      <c r="D205" s="2" t="s">
        <v>88</v>
      </c>
    </row>
    <row r="206" spans="1:4">
      <c r="A206" s="9">
        <v>230608</v>
      </c>
      <c r="B206" s="16">
        <v>70</v>
      </c>
      <c r="C206" s="21" t="s">
        <v>127</v>
      </c>
      <c r="D206" s="2" t="s">
        <v>89</v>
      </c>
    </row>
    <row r="207" spans="1:4">
      <c r="A207" s="9">
        <v>230650</v>
      </c>
      <c r="B207" s="16">
        <v>450</v>
      </c>
      <c r="C207" s="21" t="s">
        <v>116</v>
      </c>
      <c r="D207" s="2" t="s">
        <v>65</v>
      </c>
    </row>
    <row r="208" spans="1:4">
      <c r="A208" s="8"/>
      <c r="B208" s="14" t="s">
        <v>119</v>
      </c>
      <c r="C208" s="20" t="s">
        <v>119</v>
      </c>
      <c r="D208" s="2" t="s">
        <v>92</v>
      </c>
    </row>
    <row r="209" spans="1:4">
      <c r="A209" s="8"/>
      <c r="B209" s="14" t="s">
        <v>119</v>
      </c>
      <c r="C209" s="20" t="s">
        <v>119</v>
      </c>
      <c r="D209" s="2" t="s">
        <v>40</v>
      </c>
    </row>
    <row r="210" spans="1:4">
      <c r="A210" s="9" t="s">
        <v>111</v>
      </c>
      <c r="B210" s="16">
        <v>15</v>
      </c>
      <c r="C210" s="21" t="s">
        <v>117</v>
      </c>
      <c r="D210" s="2" t="s">
        <v>108</v>
      </c>
    </row>
    <row r="211" spans="1:4">
      <c r="A211" s="9" t="s">
        <v>112</v>
      </c>
      <c r="B211" s="16">
        <v>40</v>
      </c>
      <c r="C211" s="21" t="s">
        <v>117</v>
      </c>
      <c r="D211" s="2" t="s">
        <v>109</v>
      </c>
    </row>
    <row r="212" spans="1:4">
      <c r="A212" s="9" t="s">
        <v>113</v>
      </c>
      <c r="B212" s="16">
        <v>58.8</v>
      </c>
      <c r="C212" s="21" t="s">
        <v>117</v>
      </c>
      <c r="D212" s="2" t="s">
        <v>110</v>
      </c>
    </row>
    <row r="213" spans="1:4">
      <c r="A213" s="9">
        <v>240100</v>
      </c>
      <c r="B213" s="16">
        <v>0.47</v>
      </c>
      <c r="C213" s="21" t="s">
        <v>115</v>
      </c>
      <c r="D213" s="2" t="s">
        <v>30</v>
      </c>
    </row>
    <row r="214" spans="1:4">
      <c r="A214" s="9">
        <v>240104</v>
      </c>
      <c r="B214" s="16">
        <v>1.25</v>
      </c>
      <c r="C214" s="21" t="s">
        <v>118</v>
      </c>
      <c r="D214" s="2" t="s">
        <v>104</v>
      </c>
    </row>
    <row r="215" spans="1:4">
      <c r="A215" s="9">
        <v>240105</v>
      </c>
      <c r="B215" s="16">
        <v>2</v>
      </c>
      <c r="C215" s="21" t="s">
        <v>118</v>
      </c>
      <c r="D215" s="2" t="s">
        <v>51</v>
      </c>
    </row>
    <row r="216" spans="1:4">
      <c r="A216" s="9">
        <v>240106</v>
      </c>
      <c r="B216" s="16">
        <v>0.47</v>
      </c>
      <c r="C216" s="21" t="s">
        <v>115</v>
      </c>
      <c r="D216" s="2" t="s">
        <v>31</v>
      </c>
    </row>
    <row r="217" spans="1:4">
      <c r="A217" s="9">
        <v>240110</v>
      </c>
      <c r="B217" s="16">
        <v>250</v>
      </c>
      <c r="C217" s="21" t="s">
        <v>116</v>
      </c>
      <c r="D217" s="2" t="s">
        <v>32</v>
      </c>
    </row>
    <row r="218" spans="1:4">
      <c r="A218" s="9">
        <v>240120</v>
      </c>
      <c r="B218" s="16">
        <v>70</v>
      </c>
      <c r="C218" s="21" t="s">
        <v>120</v>
      </c>
      <c r="D218" s="2" t="s">
        <v>52</v>
      </c>
    </row>
    <row r="219" spans="1:4">
      <c r="A219" s="9">
        <v>240125</v>
      </c>
      <c r="B219" s="16">
        <v>47</v>
      </c>
      <c r="C219" s="21" t="s">
        <v>121</v>
      </c>
      <c r="D219" s="2" t="s">
        <v>53</v>
      </c>
    </row>
    <row r="220" spans="1:4">
      <c r="A220" s="9">
        <v>240171</v>
      </c>
      <c r="B220" s="16">
        <v>10</v>
      </c>
      <c r="C220" s="21" t="s">
        <v>123</v>
      </c>
      <c r="D220" s="2" t="s">
        <v>57</v>
      </c>
    </row>
    <row r="221" spans="1:4">
      <c r="A221" s="9">
        <v>240175</v>
      </c>
      <c r="B221" s="16">
        <v>15</v>
      </c>
      <c r="C221" s="21" t="s">
        <v>117</v>
      </c>
      <c r="D221" s="2" t="s">
        <v>41</v>
      </c>
    </row>
    <row r="222" spans="1:4">
      <c r="A222" s="9">
        <v>240200</v>
      </c>
      <c r="B222" s="16">
        <v>10</v>
      </c>
      <c r="C222" s="21" t="s">
        <v>117</v>
      </c>
      <c r="D222" s="2" t="s">
        <v>59</v>
      </c>
    </row>
    <row r="223" spans="1:4">
      <c r="A223" s="9">
        <v>240210</v>
      </c>
      <c r="B223" s="16">
        <v>12.5</v>
      </c>
      <c r="C223" s="21" t="s">
        <v>117</v>
      </c>
      <c r="D223" s="2" t="s">
        <v>60</v>
      </c>
    </row>
    <row r="224" spans="1:4">
      <c r="A224" s="9">
        <v>240215</v>
      </c>
      <c r="B224" s="16">
        <v>58.8</v>
      </c>
      <c r="C224" s="21" t="s">
        <v>117</v>
      </c>
      <c r="D224" s="2" t="s">
        <v>44</v>
      </c>
    </row>
    <row r="225" spans="1:4">
      <c r="A225" s="9">
        <v>240300</v>
      </c>
      <c r="B225" s="16">
        <v>40</v>
      </c>
      <c r="C225" s="21" t="s">
        <v>117</v>
      </c>
      <c r="D225" s="2" t="s">
        <v>34</v>
      </c>
    </row>
    <row r="226" spans="1:4">
      <c r="A226" s="9">
        <v>240310</v>
      </c>
      <c r="B226" s="16">
        <v>24</v>
      </c>
      <c r="C226" s="21" t="s">
        <v>117</v>
      </c>
      <c r="D226" s="2" t="s">
        <v>36</v>
      </c>
    </row>
    <row r="227" spans="1:4">
      <c r="A227" s="9">
        <v>240350</v>
      </c>
      <c r="B227" s="16">
        <v>15</v>
      </c>
      <c r="C227" s="21" t="s">
        <v>117</v>
      </c>
      <c r="D227" s="2" t="s">
        <v>61</v>
      </c>
    </row>
    <row r="228" spans="1:4">
      <c r="A228" s="9">
        <v>240351</v>
      </c>
      <c r="B228" s="16">
        <v>10</v>
      </c>
      <c r="C228" s="21" t="s">
        <v>117</v>
      </c>
      <c r="D228" s="2" t="s">
        <v>37</v>
      </c>
    </row>
    <row r="229" spans="1:4">
      <c r="A229" s="9">
        <v>240455</v>
      </c>
      <c r="B229" s="16">
        <v>50</v>
      </c>
      <c r="C229" s="21" t="s">
        <v>116</v>
      </c>
      <c r="D229" s="2" t="s">
        <v>63</v>
      </c>
    </row>
    <row r="230" spans="1:4" ht="13.5" thickBot="1">
      <c r="A230" s="11">
        <v>240607</v>
      </c>
      <c r="B230" s="17">
        <v>70</v>
      </c>
      <c r="C230" s="22" t="s">
        <v>127</v>
      </c>
      <c r="D230" s="4" t="s">
        <v>98</v>
      </c>
    </row>
  </sheetData>
  <phoneticPr fontId="9"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41"/>
  <sheetViews>
    <sheetView tabSelected="1" topLeftCell="A7" zoomScale="80" zoomScaleNormal="80" workbookViewId="0">
      <selection activeCell="F41" sqref="F41"/>
    </sheetView>
  </sheetViews>
  <sheetFormatPr defaultRowHeight="12.75"/>
  <cols>
    <col min="1" max="1" width="23.28515625" style="128" customWidth="1"/>
    <col min="2" max="2" width="28.28515625" style="103" customWidth="1"/>
    <col min="3" max="3" width="13.28515625" style="120" customWidth="1"/>
    <col min="4" max="4" width="13.42578125" style="128" customWidth="1"/>
    <col min="5" max="5" width="19.5703125" style="128" customWidth="1"/>
    <col min="6" max="6" width="30.5703125" style="143" customWidth="1"/>
    <col min="7" max="7" width="14.7109375" style="128" customWidth="1"/>
    <col min="8" max="8" width="19" style="149" customWidth="1"/>
    <col min="9" max="9" width="12.85546875" style="156" customWidth="1"/>
    <col min="10" max="10" width="21.28515625" style="157" customWidth="1"/>
  </cols>
  <sheetData>
    <row r="1" spans="1:10" ht="20.25">
      <c r="A1" s="126"/>
      <c r="B1" s="98"/>
      <c r="C1" s="63"/>
      <c r="D1" s="126"/>
      <c r="E1" s="126"/>
      <c r="F1" s="137"/>
      <c r="G1" s="104"/>
      <c r="H1" s="108"/>
      <c r="I1" s="112"/>
      <c r="J1" s="150"/>
    </row>
    <row r="2" spans="1:10" ht="20.25">
      <c r="A2" s="126"/>
      <c r="B2" s="98"/>
      <c r="C2" s="63"/>
      <c r="D2" s="126"/>
      <c r="E2" s="126"/>
      <c r="F2" s="137"/>
      <c r="G2" s="105"/>
      <c r="H2" s="109"/>
      <c r="I2" s="112"/>
      <c r="J2" s="150"/>
    </row>
    <row r="3" spans="1:10" ht="20.25">
      <c r="A3" s="188" t="s">
        <v>8</v>
      </c>
      <c r="B3" s="188"/>
      <c r="C3" s="188"/>
      <c r="D3" s="188"/>
      <c r="E3" s="188"/>
      <c r="F3" s="168" t="s">
        <v>20</v>
      </c>
      <c r="G3" s="168"/>
      <c r="H3" s="168"/>
      <c r="I3" s="189"/>
      <c r="J3" s="189"/>
    </row>
    <row r="4" spans="1:10" ht="20.25">
      <c r="A4" s="160" t="s">
        <v>141</v>
      </c>
      <c r="B4" s="160"/>
      <c r="C4" s="160"/>
      <c r="D4" s="160"/>
      <c r="E4" s="127"/>
      <c r="F4" s="170" t="s">
        <v>21</v>
      </c>
      <c r="G4" s="170"/>
      <c r="H4" s="170"/>
      <c r="I4" s="190"/>
      <c r="J4" s="190"/>
    </row>
    <row r="5" spans="1:10" ht="20.25">
      <c r="A5" s="188" t="s">
        <v>136</v>
      </c>
      <c r="B5" s="188"/>
      <c r="C5" s="188"/>
      <c r="D5" s="188"/>
      <c r="E5" s="188"/>
      <c r="F5" s="138"/>
      <c r="G5" s="106"/>
      <c r="H5" s="110"/>
      <c r="I5" s="151"/>
      <c r="J5" s="152"/>
    </row>
    <row r="6" spans="1:10" ht="20.25">
      <c r="A6" s="188" t="s">
        <v>11</v>
      </c>
      <c r="B6" s="188"/>
      <c r="C6" s="188"/>
      <c r="D6" s="188"/>
      <c r="E6" s="188"/>
      <c r="F6" s="138"/>
      <c r="G6" s="106"/>
      <c r="H6" s="162"/>
      <c r="I6" s="162"/>
      <c r="J6" s="153"/>
    </row>
    <row r="7" spans="1:10" ht="20.25">
      <c r="A7" s="127"/>
      <c r="B7" s="99"/>
      <c r="C7" s="93"/>
      <c r="D7" s="127"/>
      <c r="E7" s="127"/>
      <c r="F7" s="138"/>
      <c r="G7" s="106"/>
      <c r="H7" s="144"/>
      <c r="I7" s="92"/>
      <c r="J7" s="153"/>
    </row>
    <row r="8" spans="1:10" ht="20.25">
      <c r="A8" s="206" t="s">
        <v>12</v>
      </c>
      <c r="B8" s="206"/>
      <c r="C8" s="119"/>
      <c r="D8" s="119"/>
      <c r="E8" s="119"/>
      <c r="F8" s="107" t="s">
        <v>14</v>
      </c>
      <c r="G8" s="200"/>
      <c r="H8" s="200"/>
      <c r="I8" s="200"/>
      <c r="J8" s="200"/>
    </row>
    <row r="9" spans="1:10" ht="20.25">
      <c r="A9" s="206" t="s">
        <v>13</v>
      </c>
      <c r="B9" s="206"/>
      <c r="C9" s="161"/>
      <c r="D9" s="161"/>
      <c r="E9" s="161"/>
      <c r="F9" s="107" t="s">
        <v>15</v>
      </c>
      <c r="G9" s="201"/>
      <c r="H9" s="201"/>
      <c r="I9" s="201"/>
      <c r="J9" s="201"/>
    </row>
    <row r="10" spans="1:10" ht="20.25">
      <c r="F10" s="107" t="s">
        <v>19</v>
      </c>
      <c r="G10" s="201"/>
      <c r="H10" s="201"/>
      <c r="I10" s="201"/>
      <c r="J10" s="201"/>
    </row>
    <row r="11" spans="1:10" ht="10.5" customHeight="1">
      <c r="A11" s="158"/>
      <c r="B11" s="100"/>
      <c r="C11" s="121"/>
      <c r="D11" s="129"/>
      <c r="E11" s="129"/>
      <c r="F11" s="139"/>
      <c r="G11" s="145"/>
      <c r="H11" s="146"/>
      <c r="I11" s="154"/>
      <c r="J11" s="64"/>
    </row>
    <row r="12" spans="1:10" ht="51" customHeight="1">
      <c r="A12" s="114" t="s">
        <v>23</v>
      </c>
      <c r="B12" s="114" t="s">
        <v>22</v>
      </c>
      <c r="C12" s="115" t="s">
        <v>0</v>
      </c>
      <c r="D12" s="114" t="s">
        <v>1</v>
      </c>
      <c r="E12" s="114" t="s">
        <v>2</v>
      </c>
      <c r="F12" s="114" t="s">
        <v>139</v>
      </c>
      <c r="G12" s="114" t="s">
        <v>132</v>
      </c>
      <c r="H12" s="116" t="s">
        <v>4</v>
      </c>
      <c r="I12" s="117" t="s">
        <v>5</v>
      </c>
      <c r="J12" s="118" t="s">
        <v>6</v>
      </c>
    </row>
    <row r="13" spans="1:10" ht="22.5" customHeight="1">
      <c r="A13" s="130"/>
      <c r="B13" s="94"/>
      <c r="C13" s="122"/>
      <c r="D13" s="130"/>
      <c r="E13" s="130"/>
      <c r="F13" s="140"/>
      <c r="G13" s="95"/>
      <c r="H13" s="111"/>
      <c r="I13" s="113"/>
      <c r="J13" s="155">
        <f>+H13*I13</f>
        <v>0</v>
      </c>
    </row>
    <row r="14" spans="1:10" ht="22.5" customHeight="1">
      <c r="A14" s="131"/>
      <c r="B14" s="96"/>
      <c r="C14" s="123"/>
      <c r="D14" s="131"/>
      <c r="E14" s="131"/>
      <c r="F14" s="140"/>
      <c r="G14" s="95"/>
      <c r="H14" s="111"/>
      <c r="I14" s="113"/>
      <c r="J14" s="155">
        <f>+H14*I14</f>
        <v>0</v>
      </c>
    </row>
    <row r="15" spans="1:10" ht="22.5" customHeight="1">
      <c r="A15" s="131"/>
      <c r="B15" s="96"/>
      <c r="C15" s="123"/>
      <c r="D15" s="131"/>
      <c r="E15" s="131"/>
      <c r="F15" s="140"/>
      <c r="G15" s="95"/>
      <c r="H15" s="111"/>
      <c r="I15" s="113"/>
      <c r="J15" s="155">
        <f t="shared" ref="J15:J28" si="0">+H15*I15</f>
        <v>0</v>
      </c>
    </row>
    <row r="16" spans="1:10" ht="22.5" customHeight="1">
      <c r="A16" s="131"/>
      <c r="B16" s="96"/>
      <c r="C16" s="123"/>
      <c r="D16" s="131"/>
      <c r="E16" s="131"/>
      <c r="F16" s="140"/>
      <c r="G16" s="97"/>
      <c r="H16" s="111"/>
      <c r="I16" s="113"/>
      <c r="J16" s="155">
        <f t="shared" si="0"/>
        <v>0</v>
      </c>
    </row>
    <row r="17" spans="1:10" ht="22.5" customHeight="1">
      <c r="A17" s="131"/>
      <c r="B17" s="96"/>
      <c r="C17" s="123"/>
      <c r="D17" s="131"/>
      <c r="E17" s="131"/>
      <c r="F17" s="140"/>
      <c r="G17" s="97"/>
      <c r="H17" s="111"/>
      <c r="I17" s="113"/>
      <c r="J17" s="155">
        <f t="shared" si="0"/>
        <v>0</v>
      </c>
    </row>
    <row r="18" spans="1:10" ht="22.5" customHeight="1">
      <c r="A18" s="131"/>
      <c r="B18" s="96"/>
      <c r="C18" s="123"/>
      <c r="D18" s="131"/>
      <c r="E18" s="131"/>
      <c r="F18" s="140"/>
      <c r="G18" s="97"/>
      <c r="H18" s="111"/>
      <c r="I18" s="113"/>
      <c r="J18" s="155">
        <f t="shared" si="0"/>
        <v>0</v>
      </c>
    </row>
    <row r="19" spans="1:10" ht="22.5" customHeight="1">
      <c r="A19" s="131"/>
      <c r="B19" s="96"/>
      <c r="C19" s="123"/>
      <c r="D19" s="131"/>
      <c r="E19" s="131"/>
      <c r="F19" s="140"/>
      <c r="G19" s="95"/>
      <c r="H19" s="111"/>
      <c r="I19" s="113"/>
      <c r="J19" s="155">
        <f t="shared" si="0"/>
        <v>0</v>
      </c>
    </row>
    <row r="20" spans="1:10" ht="22.5" customHeight="1">
      <c r="A20" s="131"/>
      <c r="B20" s="96"/>
      <c r="C20" s="123"/>
      <c r="D20" s="131"/>
      <c r="E20" s="131"/>
      <c r="F20" s="140"/>
      <c r="G20" s="95"/>
      <c r="H20" s="111"/>
      <c r="I20" s="113"/>
      <c r="J20" s="155">
        <f t="shared" si="0"/>
        <v>0</v>
      </c>
    </row>
    <row r="21" spans="1:10" ht="22.5" customHeight="1">
      <c r="A21" s="131"/>
      <c r="B21" s="96"/>
      <c r="C21" s="123"/>
      <c r="D21" s="131"/>
      <c r="E21" s="131"/>
      <c r="F21" s="140"/>
      <c r="G21" s="97"/>
      <c r="H21" s="111"/>
      <c r="I21" s="113"/>
      <c r="J21" s="155">
        <f t="shared" si="0"/>
        <v>0</v>
      </c>
    </row>
    <row r="22" spans="1:10" ht="22.5" customHeight="1">
      <c r="A22" s="131"/>
      <c r="B22" s="96"/>
      <c r="C22" s="123"/>
      <c r="D22" s="131"/>
      <c r="E22" s="131"/>
      <c r="F22" s="140"/>
      <c r="G22" s="97"/>
      <c r="H22" s="111"/>
      <c r="I22" s="113"/>
      <c r="J22" s="155">
        <f t="shared" si="0"/>
        <v>0</v>
      </c>
    </row>
    <row r="23" spans="1:10" ht="22.5" customHeight="1">
      <c r="A23" s="131"/>
      <c r="B23" s="96"/>
      <c r="C23" s="123"/>
      <c r="D23" s="131"/>
      <c r="E23" s="131"/>
      <c r="F23" s="140"/>
      <c r="G23" s="95"/>
      <c r="H23" s="111"/>
      <c r="I23" s="113"/>
      <c r="J23" s="155">
        <f t="shared" si="0"/>
        <v>0</v>
      </c>
    </row>
    <row r="24" spans="1:10" ht="22.5" customHeight="1">
      <c r="A24" s="130"/>
      <c r="B24" s="94"/>
      <c r="C24" s="122"/>
      <c r="D24" s="130"/>
      <c r="E24" s="130"/>
      <c r="F24" s="140"/>
      <c r="G24" s="95"/>
      <c r="H24" s="111"/>
      <c r="I24" s="113"/>
      <c r="J24" s="155">
        <f t="shared" si="0"/>
        <v>0</v>
      </c>
    </row>
    <row r="25" spans="1:10" ht="22.5" customHeight="1">
      <c r="A25" s="130"/>
      <c r="B25" s="94"/>
      <c r="C25" s="122"/>
      <c r="D25" s="130"/>
      <c r="E25" s="130"/>
      <c r="F25" s="140"/>
      <c r="G25" s="95"/>
      <c r="H25" s="111"/>
      <c r="I25" s="113"/>
      <c r="J25" s="155">
        <f t="shared" si="0"/>
        <v>0</v>
      </c>
    </row>
    <row r="26" spans="1:10" ht="22.5" customHeight="1">
      <c r="A26" s="131"/>
      <c r="B26" s="96"/>
      <c r="C26" s="123"/>
      <c r="D26" s="131"/>
      <c r="E26" s="131"/>
      <c r="F26" s="140"/>
      <c r="G26" s="95"/>
      <c r="H26" s="111"/>
      <c r="I26" s="113"/>
      <c r="J26" s="155">
        <f t="shared" si="0"/>
        <v>0</v>
      </c>
    </row>
    <row r="27" spans="1:10" ht="22.5" customHeight="1">
      <c r="A27" s="131"/>
      <c r="B27" s="96"/>
      <c r="C27" s="123"/>
      <c r="D27" s="131"/>
      <c r="E27" s="131"/>
      <c r="F27" s="140"/>
      <c r="G27" s="95"/>
      <c r="H27" s="111"/>
      <c r="I27" s="113"/>
      <c r="J27" s="155">
        <f t="shared" si="0"/>
        <v>0</v>
      </c>
    </row>
    <row r="28" spans="1:10" ht="22.5" customHeight="1">
      <c r="A28" s="131"/>
      <c r="B28" s="96"/>
      <c r="C28" s="123"/>
      <c r="D28" s="131"/>
      <c r="E28" s="131"/>
      <c r="F28" s="140"/>
      <c r="G28" s="95"/>
      <c r="H28" s="111"/>
      <c r="I28" s="113"/>
      <c r="J28" s="155">
        <f t="shared" si="0"/>
        <v>0</v>
      </c>
    </row>
    <row r="29" spans="1:10" ht="22.5" customHeight="1">
      <c r="A29" s="159"/>
      <c r="B29" s="101"/>
      <c r="C29" s="124"/>
      <c r="D29" s="132"/>
      <c r="E29" s="132"/>
      <c r="F29" s="141"/>
      <c r="G29" s="216" t="s">
        <v>138</v>
      </c>
      <c r="H29" s="217"/>
      <c r="I29" s="218"/>
      <c r="J29" s="155">
        <f>SUM(J13:J28)</f>
        <v>0</v>
      </c>
    </row>
    <row r="30" spans="1:10" ht="17.25" customHeight="1" thickBot="1">
      <c r="A30" s="126"/>
      <c r="B30" s="98"/>
      <c r="C30" s="63"/>
      <c r="D30" s="126"/>
      <c r="E30" s="126"/>
      <c r="F30" s="137"/>
      <c r="G30" s="104"/>
      <c r="H30" s="108"/>
      <c r="I30" s="112"/>
      <c r="J30" s="64"/>
    </row>
    <row r="31" spans="1:10" ht="125.25" customHeight="1" thickBot="1">
      <c r="A31" s="207" t="s">
        <v>140</v>
      </c>
      <c r="B31" s="207"/>
      <c r="C31" s="207"/>
      <c r="D31" s="207"/>
      <c r="E31" s="207"/>
      <c r="F31" s="207"/>
      <c r="G31" s="208"/>
      <c r="H31" s="209" t="s">
        <v>133</v>
      </c>
      <c r="I31" s="210"/>
      <c r="J31" s="211"/>
    </row>
    <row r="32" spans="1:10" ht="20.25" customHeight="1">
      <c r="A32" s="219"/>
      <c r="B32" s="219"/>
      <c r="C32" s="219"/>
      <c r="D32" s="219"/>
      <c r="E32" s="133"/>
      <c r="F32" s="223"/>
      <c r="G32" s="147"/>
      <c r="H32" s="195" t="s">
        <v>134</v>
      </c>
      <c r="I32" s="212"/>
      <c r="J32" s="213"/>
    </row>
    <row r="33" spans="1:10" ht="20.25">
      <c r="A33" s="219"/>
      <c r="B33" s="219"/>
      <c r="C33" s="219"/>
      <c r="D33" s="219"/>
      <c r="E33" s="126"/>
      <c r="F33" s="223"/>
      <c r="G33" s="147"/>
      <c r="H33" s="196"/>
      <c r="I33" s="214"/>
      <c r="J33" s="215"/>
    </row>
    <row r="34" spans="1:10" ht="20.25">
      <c r="A34" s="220"/>
      <c r="B34" s="220"/>
      <c r="C34" s="220"/>
      <c r="D34" s="220"/>
      <c r="E34" s="134"/>
      <c r="F34" s="224"/>
      <c r="G34" s="147"/>
      <c r="H34" s="205" t="s">
        <v>137</v>
      </c>
      <c r="I34" s="191"/>
      <c r="J34" s="192"/>
    </row>
    <row r="35" spans="1:10" ht="20.25" customHeight="1">
      <c r="A35" s="221" t="s">
        <v>24</v>
      </c>
      <c r="B35" s="221"/>
      <c r="C35" s="221"/>
      <c r="D35" s="221"/>
      <c r="E35" s="135"/>
      <c r="F35" s="222" t="s">
        <v>16</v>
      </c>
      <c r="G35" s="222"/>
      <c r="H35" s="196"/>
      <c r="I35" s="193"/>
      <c r="J35" s="194"/>
    </row>
    <row r="36" spans="1:10" ht="20.25">
      <c r="A36" s="197"/>
      <c r="B36" s="197"/>
      <c r="C36" s="197"/>
      <c r="D36" s="197"/>
      <c r="E36" s="126"/>
      <c r="F36" s="142"/>
      <c r="G36" s="148"/>
      <c r="H36" s="205" t="s">
        <v>135</v>
      </c>
      <c r="I36" s="191"/>
      <c r="J36" s="192"/>
    </row>
    <row r="37" spans="1:10" ht="20.25">
      <c r="A37" s="198"/>
      <c r="B37" s="198"/>
      <c r="C37" s="198"/>
      <c r="D37" s="198"/>
      <c r="E37" s="126"/>
      <c r="F37" s="137"/>
      <c r="G37" s="104"/>
      <c r="H37" s="196"/>
      <c r="I37" s="193"/>
      <c r="J37" s="194"/>
    </row>
    <row r="38" spans="1:10" ht="21" thickBot="1">
      <c r="A38" s="199" t="s">
        <v>25</v>
      </c>
      <c r="B38" s="199"/>
      <c r="C38" s="125"/>
      <c r="D38" s="136"/>
      <c r="E38" s="126"/>
      <c r="F38" s="137"/>
      <c r="G38" s="104"/>
      <c r="H38" s="202" t="s">
        <v>142</v>
      </c>
      <c r="I38" s="203"/>
      <c r="J38" s="204"/>
    </row>
    <row r="39" spans="1:10" ht="20.25">
      <c r="A39" s="136"/>
      <c r="B39" s="102"/>
      <c r="C39" s="125"/>
      <c r="D39" s="136"/>
      <c r="E39" s="126"/>
      <c r="F39" s="137"/>
      <c r="G39" s="104"/>
    </row>
    <row r="40" spans="1:10" ht="20.25">
      <c r="A40" s="136"/>
      <c r="B40" s="102"/>
      <c r="C40" s="125"/>
      <c r="D40" s="136"/>
      <c r="E40" s="126"/>
      <c r="F40" s="137"/>
      <c r="G40" s="104"/>
      <c r="H40" s="108"/>
      <c r="I40" s="112"/>
      <c r="J40" s="64"/>
    </row>
    <row r="41" spans="1:10" ht="20.25">
      <c r="H41" s="108"/>
      <c r="I41" s="112"/>
      <c r="J41" s="64"/>
    </row>
  </sheetData>
  <mergeCells count="30">
    <mergeCell ref="G29:I29"/>
    <mergeCell ref="A32:D34"/>
    <mergeCell ref="A35:D35"/>
    <mergeCell ref="F35:G35"/>
    <mergeCell ref="F32:F34"/>
    <mergeCell ref="I36:J37"/>
    <mergeCell ref="H32:H33"/>
    <mergeCell ref="A36:D37"/>
    <mergeCell ref="A38:B38"/>
    <mergeCell ref="G8:J8"/>
    <mergeCell ref="G9:J9"/>
    <mergeCell ref="G10:J10"/>
    <mergeCell ref="H38:J38"/>
    <mergeCell ref="H34:H35"/>
    <mergeCell ref="H36:H37"/>
    <mergeCell ref="A8:B8"/>
    <mergeCell ref="A9:B9"/>
    <mergeCell ref="A31:G31"/>
    <mergeCell ref="H31:J31"/>
    <mergeCell ref="I32:J33"/>
    <mergeCell ref="I34:J35"/>
    <mergeCell ref="A3:E3"/>
    <mergeCell ref="A5:E5"/>
    <mergeCell ref="A6:E6"/>
    <mergeCell ref="H6:I6"/>
    <mergeCell ref="C9:E9"/>
    <mergeCell ref="F3:H3"/>
    <mergeCell ref="F4:H4"/>
    <mergeCell ref="I3:J3"/>
    <mergeCell ref="I4:J4"/>
  </mergeCells>
  <dataValidations count="3">
    <dataValidation type="custom" allowBlank="1" showInputMessage="1" showErrorMessage="1" errorTitle="Calculated Field" error="This field is a calculation and should not have amounts entered directly into it." promptTitle="Calculated Cell" prompt="This cell is a calcuation and should not have amounts entered directly into it." sqref="J13:J29" xr:uid="{00000000-0002-0000-0300-000000000000}">
      <formula1>+H13*I13</formula1>
    </dataValidation>
    <dataValidation type="whole" allowBlank="1" showInputMessage="1" showErrorMessage="1" promptTitle="Units" prompt="Partial units cannot be paid. Please round down to the next lowest number of units." sqref="H13:H28" xr:uid="{00000000-0002-0000-0300-000001000000}">
      <formula1>1</formula1>
      <formula2>10000</formula2>
    </dataValidation>
    <dataValidation type="decimal" allowBlank="1" showInputMessage="1" showErrorMessage="1" promptTitle="Unit Rate" prompt="Unit rates should be entered in dollars and cents." sqref="I13:I28" xr:uid="{00000000-0002-0000-0300-000002000000}">
      <formula1>0.01</formula1>
      <formula2>500</formula2>
    </dataValidation>
  </dataValidations>
  <printOptions horizontalCentered="1" verticalCentered="1"/>
  <pageMargins left="0.45" right="0.45" top="0.5" bottom="0.5" header="0.3" footer="0.3"/>
  <pageSetup scale="5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4E9862DA362A428D94DA2F5E85EE0D" ma:contentTypeVersion="1" ma:contentTypeDescription="Create a new document." ma:contentTypeScope="" ma:versionID="4e8f647db649609647fb2448c85ad805">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CC06D0B-6417-44A4-BFE7-7EFAECEEB55F}"/>
</file>

<file path=customXml/itemProps2.xml><?xml version="1.0" encoding="utf-8"?>
<ds:datastoreItem xmlns:ds="http://schemas.openxmlformats.org/officeDocument/2006/customXml" ds:itemID="{F840BF72-4C92-4B04-B484-5F1A5B0543C9}"/>
</file>

<file path=customXml/itemProps3.xml><?xml version="1.0" encoding="utf-8"?>
<ds:datastoreItem xmlns:ds="http://schemas.openxmlformats.org/officeDocument/2006/customXml" ds:itemID="{8A7B66CB-F547-4CCC-AC65-64BCAD6C3FC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Invoice</vt:lpstr>
      <vt:lpstr>Invoice (2)</vt:lpstr>
      <vt:lpstr>Service Type</vt:lpstr>
      <vt:lpstr>ASO Invoice</vt:lpstr>
      <vt:lpstr>'Invoice (2)'!Print_Area</vt:lpstr>
      <vt:lpstr>'Service Type'!Print_Titles</vt:lpstr>
    </vt:vector>
  </TitlesOfParts>
  <Company>WVDHHR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fc229b</dc:creator>
  <cp:lastModifiedBy>Kirk, Theresa E</cp:lastModifiedBy>
  <cp:lastPrinted>2018-06-12T13:15:51Z</cp:lastPrinted>
  <dcterms:created xsi:type="dcterms:W3CDTF">2004-10-06T13:40:58Z</dcterms:created>
  <dcterms:modified xsi:type="dcterms:W3CDTF">2022-03-02T15:10:13Z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0x010100CD4E9862DA362A428D94DA2F5E85EE0D</vt:lpwstr>
  </property>
</Properties>
</file>